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100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9" i="1" l="1"/>
  <c r="D9" i="1"/>
  <c r="E73" i="1"/>
  <c r="D73" i="1"/>
  <c r="E129" i="1"/>
  <c r="D129" i="1"/>
  <c r="E57" i="1"/>
  <c r="D57" i="1"/>
  <c r="E25" i="1"/>
  <c r="D25" i="1"/>
  <c r="E113" i="1"/>
  <c r="D113" i="1"/>
  <c r="E33" i="1"/>
  <c r="D33" i="1"/>
  <c r="E81" i="1"/>
  <c r="D81" i="1"/>
  <c r="E97" i="1"/>
  <c r="D97" i="1"/>
  <c r="E65" i="1"/>
  <c r="D65" i="1"/>
  <c r="E41" i="1"/>
  <c r="D41" i="1"/>
  <c r="E49" i="1"/>
  <c r="D49" i="1"/>
  <c r="E17" i="1"/>
  <c r="D17" i="1"/>
  <c r="E105" i="1"/>
  <c r="D105" i="1"/>
  <c r="E121" i="1"/>
  <c r="D121" i="1"/>
  <c r="E89" i="1"/>
  <c r="E130" i="1" s="1"/>
  <c r="D89" i="1"/>
  <c r="D130" i="1" s="1"/>
  <c r="G90" i="1"/>
  <c r="H90" i="1" s="1"/>
  <c r="I90" i="1"/>
  <c r="G74" i="1"/>
  <c r="H74" i="1" s="1"/>
  <c r="I74" i="1"/>
  <c r="G98" i="1"/>
  <c r="H98" i="1"/>
  <c r="J98" i="1" s="1"/>
  <c r="I98" i="1"/>
  <c r="G34" i="1"/>
  <c r="H34" i="1" s="1"/>
  <c r="J34" i="1" s="1"/>
  <c r="I34" i="1"/>
  <c r="G10" i="1"/>
  <c r="H10" i="1" s="1"/>
  <c r="J10" i="1" s="1"/>
  <c r="I10" i="1"/>
  <c r="G58" i="1"/>
  <c r="H58" i="1" s="1"/>
  <c r="I58" i="1"/>
  <c r="G66" i="1"/>
  <c r="H66" i="1"/>
  <c r="J66" i="1" s="1"/>
  <c r="I66" i="1"/>
  <c r="G42" i="1"/>
  <c r="H42" i="1" s="1"/>
  <c r="J42" i="1" s="1"/>
  <c r="I42" i="1"/>
  <c r="G50" i="1"/>
  <c r="H50" i="1" s="1"/>
  <c r="J50" i="1" s="1"/>
  <c r="I50" i="1"/>
  <c r="G26" i="1"/>
  <c r="H26" i="1" s="1"/>
  <c r="I26" i="1"/>
  <c r="G2" i="1"/>
  <c r="H2" i="1"/>
  <c r="J2" i="1" s="1"/>
  <c r="I2" i="1"/>
  <c r="G18" i="1"/>
  <c r="H18" i="1" s="1"/>
  <c r="J18" i="1" s="1"/>
  <c r="I18" i="1"/>
  <c r="G106" i="1"/>
  <c r="H106" i="1" s="1"/>
  <c r="J106" i="1" s="1"/>
  <c r="I106" i="1"/>
  <c r="G122" i="1"/>
  <c r="H122" i="1" s="1"/>
  <c r="I122" i="1"/>
  <c r="G114" i="1"/>
  <c r="H114" i="1"/>
  <c r="J114" i="1" s="1"/>
  <c r="I114" i="1"/>
  <c r="G83" i="1"/>
  <c r="H83" i="1" s="1"/>
  <c r="J83" i="1" s="1"/>
  <c r="I83" i="1"/>
  <c r="G91" i="1"/>
  <c r="H91" i="1" s="1"/>
  <c r="J91" i="1" s="1"/>
  <c r="I91" i="1"/>
  <c r="G75" i="1"/>
  <c r="H75" i="1" s="1"/>
  <c r="I75" i="1"/>
  <c r="G99" i="1"/>
  <c r="H99" i="1"/>
  <c r="J99" i="1" s="1"/>
  <c r="I99" i="1"/>
  <c r="G35" i="1"/>
  <c r="H35" i="1" s="1"/>
  <c r="J35" i="1" s="1"/>
  <c r="I35" i="1"/>
  <c r="G11" i="1"/>
  <c r="H11" i="1" s="1"/>
  <c r="J11" i="1" s="1"/>
  <c r="I11" i="1"/>
  <c r="G59" i="1"/>
  <c r="H59" i="1" s="1"/>
  <c r="I59" i="1"/>
  <c r="G67" i="1"/>
  <c r="H67" i="1"/>
  <c r="J67" i="1" s="1"/>
  <c r="I67" i="1"/>
  <c r="G43" i="1"/>
  <c r="H43" i="1" s="1"/>
  <c r="J43" i="1" s="1"/>
  <c r="I43" i="1"/>
  <c r="G51" i="1"/>
  <c r="H51" i="1" s="1"/>
  <c r="J51" i="1" s="1"/>
  <c r="I51" i="1"/>
  <c r="G27" i="1"/>
  <c r="H27" i="1" s="1"/>
  <c r="I27" i="1"/>
  <c r="G3" i="1"/>
  <c r="H3" i="1"/>
  <c r="J3" i="1" s="1"/>
  <c r="I3" i="1"/>
  <c r="G19" i="1"/>
  <c r="H19" i="1" s="1"/>
  <c r="J19" i="1" s="1"/>
  <c r="I19" i="1"/>
  <c r="G107" i="1"/>
  <c r="H107" i="1" s="1"/>
  <c r="J107" i="1" s="1"/>
  <c r="I107" i="1"/>
  <c r="G123" i="1"/>
  <c r="H123" i="1" s="1"/>
  <c r="I123" i="1"/>
  <c r="G115" i="1"/>
  <c r="H115" i="1"/>
  <c r="J115" i="1" s="1"/>
  <c r="I115" i="1"/>
  <c r="G84" i="1"/>
  <c r="H84" i="1" s="1"/>
  <c r="J84" i="1" s="1"/>
  <c r="I84" i="1"/>
  <c r="G92" i="1"/>
  <c r="H92" i="1" s="1"/>
  <c r="J92" i="1" s="1"/>
  <c r="I92" i="1"/>
  <c r="G76" i="1"/>
  <c r="H76" i="1" s="1"/>
  <c r="I76" i="1"/>
  <c r="G100" i="1"/>
  <c r="H100" i="1"/>
  <c r="J100" i="1" s="1"/>
  <c r="I100" i="1"/>
  <c r="G36" i="1"/>
  <c r="H36" i="1" s="1"/>
  <c r="J36" i="1" s="1"/>
  <c r="I36" i="1"/>
  <c r="G12" i="1"/>
  <c r="H12" i="1" s="1"/>
  <c r="J12" i="1" s="1"/>
  <c r="I12" i="1"/>
  <c r="G60" i="1"/>
  <c r="H60" i="1" s="1"/>
  <c r="I60" i="1"/>
  <c r="G68" i="1"/>
  <c r="H68" i="1"/>
  <c r="J68" i="1" s="1"/>
  <c r="I68" i="1"/>
  <c r="G44" i="1"/>
  <c r="H44" i="1" s="1"/>
  <c r="J44" i="1" s="1"/>
  <c r="I44" i="1"/>
  <c r="G52" i="1"/>
  <c r="H52" i="1" s="1"/>
  <c r="J52" i="1" s="1"/>
  <c r="I52" i="1"/>
  <c r="G28" i="1"/>
  <c r="H28" i="1" s="1"/>
  <c r="I28" i="1"/>
  <c r="G4" i="1"/>
  <c r="H4" i="1"/>
  <c r="J4" i="1" s="1"/>
  <c r="I4" i="1"/>
  <c r="G20" i="1"/>
  <c r="H20" i="1" s="1"/>
  <c r="J20" i="1" s="1"/>
  <c r="I20" i="1"/>
  <c r="G108" i="1"/>
  <c r="H108" i="1" s="1"/>
  <c r="J108" i="1" s="1"/>
  <c r="I108" i="1"/>
  <c r="G124" i="1"/>
  <c r="H124" i="1" s="1"/>
  <c r="I124" i="1"/>
  <c r="G116" i="1"/>
  <c r="H116" i="1"/>
  <c r="J116" i="1" s="1"/>
  <c r="I116" i="1"/>
  <c r="G85" i="1"/>
  <c r="H85" i="1" s="1"/>
  <c r="J85" i="1" s="1"/>
  <c r="I85" i="1"/>
  <c r="G93" i="1"/>
  <c r="H93" i="1" s="1"/>
  <c r="J93" i="1" s="1"/>
  <c r="I93" i="1"/>
  <c r="G77" i="1"/>
  <c r="H77" i="1" s="1"/>
  <c r="I77" i="1"/>
  <c r="G101" i="1"/>
  <c r="H101" i="1"/>
  <c r="J101" i="1" s="1"/>
  <c r="I101" i="1"/>
  <c r="G37" i="1"/>
  <c r="H37" i="1" s="1"/>
  <c r="J37" i="1" s="1"/>
  <c r="I37" i="1"/>
  <c r="G13" i="1"/>
  <c r="H13" i="1" s="1"/>
  <c r="J13" i="1" s="1"/>
  <c r="I13" i="1"/>
  <c r="G61" i="1"/>
  <c r="H61" i="1" s="1"/>
  <c r="I61" i="1"/>
  <c r="G69" i="1"/>
  <c r="H69" i="1"/>
  <c r="J69" i="1" s="1"/>
  <c r="I69" i="1"/>
  <c r="G45" i="1"/>
  <c r="H45" i="1" s="1"/>
  <c r="J45" i="1" s="1"/>
  <c r="I45" i="1"/>
  <c r="G53" i="1"/>
  <c r="H53" i="1" s="1"/>
  <c r="J53" i="1" s="1"/>
  <c r="I53" i="1"/>
  <c r="G29" i="1"/>
  <c r="H29" i="1" s="1"/>
  <c r="I29" i="1"/>
  <c r="G5" i="1"/>
  <c r="H5" i="1"/>
  <c r="J5" i="1" s="1"/>
  <c r="I5" i="1"/>
  <c r="G21" i="1"/>
  <c r="H21" i="1" s="1"/>
  <c r="J21" i="1" s="1"/>
  <c r="I21" i="1"/>
  <c r="G109" i="1"/>
  <c r="H109" i="1" s="1"/>
  <c r="J109" i="1" s="1"/>
  <c r="I109" i="1"/>
  <c r="G125" i="1"/>
  <c r="H125" i="1" s="1"/>
  <c r="I125" i="1"/>
  <c r="G117" i="1"/>
  <c r="H117" i="1"/>
  <c r="J117" i="1" s="1"/>
  <c r="I117" i="1"/>
  <c r="G86" i="1"/>
  <c r="H86" i="1" s="1"/>
  <c r="J86" i="1" s="1"/>
  <c r="I86" i="1"/>
  <c r="G94" i="1"/>
  <c r="H94" i="1" s="1"/>
  <c r="J94" i="1" s="1"/>
  <c r="I94" i="1"/>
  <c r="G78" i="1"/>
  <c r="H78" i="1" s="1"/>
  <c r="I78" i="1"/>
  <c r="G102" i="1"/>
  <c r="H102" i="1"/>
  <c r="J102" i="1" s="1"/>
  <c r="I102" i="1"/>
  <c r="G38" i="1"/>
  <c r="H38" i="1" s="1"/>
  <c r="J38" i="1" s="1"/>
  <c r="I38" i="1"/>
  <c r="G14" i="1"/>
  <c r="H14" i="1" s="1"/>
  <c r="J14" i="1" s="1"/>
  <c r="I14" i="1"/>
  <c r="G62" i="1"/>
  <c r="H62" i="1" s="1"/>
  <c r="I62" i="1"/>
  <c r="G70" i="1"/>
  <c r="H70" i="1"/>
  <c r="J70" i="1" s="1"/>
  <c r="I70" i="1"/>
  <c r="G46" i="1"/>
  <c r="H46" i="1" s="1"/>
  <c r="J46" i="1" s="1"/>
  <c r="I46" i="1"/>
  <c r="G54" i="1"/>
  <c r="H54" i="1" s="1"/>
  <c r="J54" i="1" s="1"/>
  <c r="I54" i="1"/>
  <c r="G30" i="1"/>
  <c r="H30" i="1" s="1"/>
  <c r="I30" i="1"/>
  <c r="G6" i="1"/>
  <c r="H6" i="1"/>
  <c r="J6" i="1" s="1"/>
  <c r="I6" i="1"/>
  <c r="G22" i="1"/>
  <c r="H22" i="1" s="1"/>
  <c r="J22" i="1" s="1"/>
  <c r="I22" i="1"/>
  <c r="G110" i="1"/>
  <c r="H110" i="1" s="1"/>
  <c r="J110" i="1" s="1"/>
  <c r="I110" i="1"/>
  <c r="G126" i="1"/>
  <c r="H126" i="1" s="1"/>
  <c r="I126" i="1"/>
  <c r="G118" i="1"/>
  <c r="H118" i="1"/>
  <c r="J118" i="1" s="1"/>
  <c r="I118" i="1"/>
  <c r="G87" i="1"/>
  <c r="H87" i="1" s="1"/>
  <c r="J87" i="1" s="1"/>
  <c r="I87" i="1"/>
  <c r="G95" i="1"/>
  <c r="H95" i="1" s="1"/>
  <c r="I95" i="1"/>
  <c r="G79" i="1"/>
  <c r="H79" i="1" s="1"/>
  <c r="I79" i="1"/>
  <c r="G103" i="1"/>
  <c r="H103" i="1" s="1"/>
  <c r="J103" i="1" s="1"/>
  <c r="I103" i="1"/>
  <c r="G39" i="1"/>
  <c r="H39" i="1" s="1"/>
  <c r="I39" i="1"/>
  <c r="G15" i="1"/>
  <c r="H15" i="1" s="1"/>
  <c r="I15" i="1"/>
  <c r="G63" i="1"/>
  <c r="H63" i="1" s="1"/>
  <c r="I63" i="1"/>
  <c r="G71" i="1"/>
  <c r="H71" i="1"/>
  <c r="J71" i="1" s="1"/>
  <c r="I71" i="1"/>
  <c r="G47" i="1"/>
  <c r="H47" i="1" s="1"/>
  <c r="J47" i="1" s="1"/>
  <c r="I47" i="1"/>
  <c r="G55" i="1"/>
  <c r="H55" i="1" s="1"/>
  <c r="J55" i="1" s="1"/>
  <c r="I55" i="1"/>
  <c r="G31" i="1"/>
  <c r="H31" i="1" s="1"/>
  <c r="I31" i="1"/>
  <c r="G7" i="1"/>
  <c r="H7" i="1"/>
  <c r="J7" i="1" s="1"/>
  <c r="I7" i="1"/>
  <c r="G23" i="1"/>
  <c r="H23" i="1" s="1"/>
  <c r="J23" i="1" s="1"/>
  <c r="I23" i="1"/>
  <c r="G111" i="1"/>
  <c r="H111" i="1" s="1"/>
  <c r="J111" i="1" s="1"/>
  <c r="I111" i="1"/>
  <c r="G127" i="1"/>
  <c r="H127" i="1" s="1"/>
  <c r="I127" i="1"/>
  <c r="G119" i="1"/>
  <c r="H119" i="1"/>
  <c r="J119" i="1" s="1"/>
  <c r="I119" i="1"/>
  <c r="G88" i="1"/>
  <c r="H88" i="1" s="1"/>
  <c r="J88" i="1" s="1"/>
  <c r="I88" i="1"/>
  <c r="G96" i="1"/>
  <c r="H96" i="1" s="1"/>
  <c r="J96" i="1" s="1"/>
  <c r="I96" i="1"/>
  <c r="G80" i="1"/>
  <c r="H80" i="1" s="1"/>
  <c r="I80" i="1"/>
  <c r="G104" i="1"/>
  <c r="H104" i="1"/>
  <c r="J104" i="1" s="1"/>
  <c r="I104" i="1"/>
  <c r="G40" i="1"/>
  <c r="H40" i="1" s="1"/>
  <c r="J40" i="1" s="1"/>
  <c r="I40" i="1"/>
  <c r="G16" i="1"/>
  <c r="H16" i="1" s="1"/>
  <c r="J16" i="1" s="1"/>
  <c r="I16" i="1"/>
  <c r="G64" i="1"/>
  <c r="H64" i="1" s="1"/>
  <c r="I64" i="1"/>
  <c r="G72" i="1"/>
  <c r="H72" i="1"/>
  <c r="J72" i="1" s="1"/>
  <c r="I72" i="1"/>
  <c r="G48" i="1"/>
  <c r="H48" i="1" s="1"/>
  <c r="J48" i="1" s="1"/>
  <c r="I48" i="1"/>
  <c r="G56" i="1"/>
  <c r="H56" i="1" s="1"/>
  <c r="J56" i="1" s="1"/>
  <c r="I56" i="1"/>
  <c r="G32" i="1"/>
  <c r="H32" i="1" s="1"/>
  <c r="I32" i="1"/>
  <c r="G8" i="1"/>
  <c r="H8" i="1"/>
  <c r="J8" i="1" s="1"/>
  <c r="I8" i="1"/>
  <c r="G24" i="1"/>
  <c r="H24" i="1" s="1"/>
  <c r="J24" i="1" s="1"/>
  <c r="I24" i="1"/>
  <c r="G112" i="1"/>
  <c r="H112" i="1" s="1"/>
  <c r="J112" i="1" s="1"/>
  <c r="I112" i="1"/>
  <c r="G128" i="1"/>
  <c r="H128" i="1" s="1"/>
  <c r="I128" i="1"/>
  <c r="G120" i="1"/>
  <c r="H120" i="1"/>
  <c r="J120" i="1" s="1"/>
  <c r="I120" i="1"/>
  <c r="I82" i="1"/>
  <c r="G82" i="1"/>
  <c r="H82" i="1" s="1"/>
  <c r="J57" i="1" l="1"/>
  <c r="J113" i="1"/>
  <c r="J121" i="1"/>
  <c r="J128" i="1"/>
  <c r="J64" i="1"/>
  <c r="J127" i="1"/>
  <c r="J39" i="1"/>
  <c r="J30" i="1"/>
  <c r="J78" i="1"/>
  <c r="J29" i="1"/>
  <c r="J77" i="1"/>
  <c r="J28" i="1"/>
  <c r="J76" i="1"/>
  <c r="J27" i="1"/>
  <c r="J75" i="1"/>
  <c r="J26" i="1"/>
  <c r="J33" i="1" s="1"/>
  <c r="J74" i="1"/>
  <c r="J73" i="1"/>
  <c r="J9" i="1"/>
  <c r="J105" i="1"/>
  <c r="J32" i="1"/>
  <c r="J80" i="1"/>
  <c r="J31" i="1"/>
  <c r="J126" i="1"/>
  <c r="J62" i="1"/>
  <c r="J125" i="1"/>
  <c r="J61" i="1"/>
  <c r="J124" i="1"/>
  <c r="J60" i="1"/>
  <c r="J123" i="1"/>
  <c r="J59" i="1"/>
  <c r="J122" i="1"/>
  <c r="J129" i="1" s="1"/>
  <c r="J58" i="1"/>
  <c r="J25" i="1"/>
  <c r="J49" i="1"/>
  <c r="J41" i="1"/>
  <c r="J63" i="1"/>
  <c r="J65" i="1" s="1"/>
  <c r="J95" i="1"/>
  <c r="J82" i="1"/>
  <c r="J15" i="1"/>
  <c r="J17" i="1" s="1"/>
  <c r="J79" i="1"/>
  <c r="J81" i="1" s="1"/>
  <c r="J90" i="1"/>
  <c r="J97" i="1" s="1"/>
  <c r="J89" i="1" l="1"/>
  <c r="J130" i="1" s="1"/>
</calcChain>
</file>

<file path=xl/sharedStrings.xml><?xml version="1.0" encoding="utf-8"?>
<sst xmlns="http://schemas.openxmlformats.org/spreadsheetml/2006/main" count="1047" uniqueCount="53">
  <si>
    <t>title</t>
  </si>
  <si>
    <t>Continent</t>
  </si>
  <si>
    <t>Distribution Locale</t>
  </si>
  <si>
    <t>Books Distributed</t>
  </si>
  <si>
    <t>Returns</t>
  </si>
  <si>
    <t>Gildrose's Royalty/book</t>
  </si>
  <si>
    <t>Casino Royale</t>
  </si>
  <si>
    <t>North America</t>
  </si>
  <si>
    <t>Eastern US</t>
  </si>
  <si>
    <t>Live and Let Die</t>
  </si>
  <si>
    <t>Moonraker</t>
  </si>
  <si>
    <t>Diamonds are Forever</t>
  </si>
  <si>
    <t>From Russia With Love</t>
  </si>
  <si>
    <t>Dr No</t>
  </si>
  <si>
    <t>Goldfinger</t>
  </si>
  <si>
    <t>Thunderball</t>
  </si>
  <si>
    <t>For Your Eyes Only</t>
  </si>
  <si>
    <t>The Spy Who Loved Me</t>
  </si>
  <si>
    <t>On Her Majesty's Secret Service</t>
  </si>
  <si>
    <t>You Only Live Twice</t>
  </si>
  <si>
    <t>The Man With The Golden Gun</t>
  </si>
  <si>
    <t>The Diamond Smugglers</t>
  </si>
  <si>
    <t>Thrilling Cities</t>
  </si>
  <si>
    <t>Chitty Chitty Bang Bang</t>
  </si>
  <si>
    <t>Western US &amp; Mexico</t>
  </si>
  <si>
    <t>Europe</t>
  </si>
  <si>
    <t>England</t>
  </si>
  <si>
    <t>Western Europe</t>
  </si>
  <si>
    <t>Japan</t>
  </si>
  <si>
    <t>Asia</t>
  </si>
  <si>
    <t>South East Asia</t>
  </si>
  <si>
    <t>South America</t>
  </si>
  <si>
    <t>BS</t>
  </si>
  <si>
    <t>PBS</t>
  </si>
  <si>
    <t>CR</t>
  </si>
  <si>
    <t>Net Profit</t>
  </si>
  <si>
    <t>Casino Royale Total</t>
  </si>
  <si>
    <t>Chitty Chitty Bang Bang Total</t>
  </si>
  <si>
    <t>Diamonds are Forever Total</t>
  </si>
  <si>
    <t>Dr No Total</t>
  </si>
  <si>
    <t>For Your Eyes Only Total</t>
  </si>
  <si>
    <t>From Russia With Love Total</t>
  </si>
  <si>
    <t>Goldfinger Total</t>
  </si>
  <si>
    <t>Live and Let Die Total</t>
  </si>
  <si>
    <t>Moonraker Total</t>
  </si>
  <si>
    <t>On Her Majesty's Secret Service Total</t>
  </si>
  <si>
    <t>The Diamond Smugglers Total</t>
  </si>
  <si>
    <t>The Man With The Golden Gun Total</t>
  </si>
  <si>
    <t>The Spy Who Loved Me Total</t>
  </si>
  <si>
    <t>Thrilling Cities Total</t>
  </si>
  <si>
    <t>Thunderball Total</t>
  </si>
  <si>
    <t>You Only Live Twice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</si>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</sst>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Sheet1!$J$1</c:f>
              <c:strCache>
                <c:ptCount val="1"/>
                <c:pt idx="0">
                  <c:v>Net Profit</c:v>
                </c:pt>
              </c:strCache>
            </c:strRef>
          </c:tx>
          <c:invertIfNegative val="0"/>
          <c:cat>
            <c:strRef>
              <c:f>Sheet1!$A$2:$A$129</c:f>
              <c:strCache>
                <c:ptCount val="16"/>
                <c:pt idx="0">
                  <c:v>You Only Live Twice Total</c:v>
                </c:pt>
                <c:pt idx="1">
                  <c:v>Dr No Total</c:v>
                </c:pt>
                <c:pt idx="2">
                  <c:v>The Man With The Golden Gun Total</c:v>
                </c:pt>
                <c:pt idx="3">
                  <c:v>On Her Majesty's Secret Service Total</c:v>
                </c:pt>
                <c:pt idx="4">
                  <c:v>From Russia With Love Total</c:v>
                </c:pt>
                <c:pt idx="5">
                  <c:v>For Your Eyes Only Total</c:v>
                </c:pt>
                <c:pt idx="6">
                  <c:v>The Spy Who Loved Me Total</c:v>
                </c:pt>
                <c:pt idx="7">
                  <c:v>Goldfinger Total</c:v>
                </c:pt>
                <c:pt idx="8">
                  <c:v>Thunderball Total</c:v>
                </c:pt>
                <c:pt idx="9">
                  <c:v>Moonraker Total</c:v>
                </c:pt>
                <c:pt idx="10">
                  <c:v>Casino Royale Total</c:v>
                </c:pt>
                <c:pt idx="11">
                  <c:v>Live and Let Die Total</c:v>
                </c:pt>
                <c:pt idx="12">
                  <c:v>Diamonds are Forever Total</c:v>
                </c:pt>
                <c:pt idx="13">
                  <c:v>The Diamond Smugglers Total</c:v>
                </c:pt>
                <c:pt idx="14">
                  <c:v>Chitty Chitty Bang Bang Total</c:v>
                </c:pt>
                <c:pt idx="15">
                  <c:v>Thrilling Cities Total</c:v>
                </c:pt>
              </c:strCache>
            </c:strRef>
          </c:cat>
          <c:val>
            <c:numRef>
              <c:f>Sheet1!$J$2:$J$129</c:f>
              <c:numCache>
                <c:formatCode>General</c:formatCode>
                <c:ptCount val="16"/>
                <c:pt idx="0">
                  <c:v>433461.65</c:v>
                </c:pt>
                <c:pt idx="1">
                  <c:v>213738.68999999997</c:v>
                </c:pt>
                <c:pt idx="2">
                  <c:v>204172.72</c:v>
                </c:pt>
                <c:pt idx="3">
                  <c:v>179726.84</c:v>
                </c:pt>
                <c:pt idx="4">
                  <c:v>178250.06</c:v>
                </c:pt>
                <c:pt idx="5">
                  <c:v>163628.30000000002</c:v>
                </c:pt>
                <c:pt idx="6">
                  <c:v>156209.34</c:v>
                </c:pt>
                <c:pt idx="7">
                  <c:v>148385.39000000001</c:v>
                </c:pt>
                <c:pt idx="8">
                  <c:v>146000.38999999998</c:v>
                </c:pt>
                <c:pt idx="9">
                  <c:v>119696.95000000001</c:v>
                </c:pt>
                <c:pt idx="10">
                  <c:v>86940.23</c:v>
                </c:pt>
                <c:pt idx="11">
                  <c:v>85168</c:v>
                </c:pt>
                <c:pt idx="12">
                  <c:v>69958.91</c:v>
                </c:pt>
                <c:pt idx="13">
                  <c:v>23211.660000000003</c:v>
                </c:pt>
                <c:pt idx="14">
                  <c:v>18228.73</c:v>
                </c:pt>
                <c:pt idx="15">
                  <c:v>11027.04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95936"/>
        <c:axId val="40051072"/>
      </c:barChart>
      <c:catAx>
        <c:axId val="87095936"/>
        <c:scaling>
          <c:orientation val="minMax"/>
        </c:scaling>
        <c:delete val="0"/>
        <c:axPos val="b"/>
        <c:majorTickMark val="out"/>
        <c:minorTickMark val="none"/>
        <c:tickLblPos val="nextTo"/>
        <c:crossAx val="40051072"/>
        <c:crosses val="autoZero"/>
        <c:auto val="1"/>
        <c:lblAlgn val="ctr"/>
        <c:lblOffset val="100"/>
        <c:noMultiLvlLbl val="0"/>
      </c:catAx>
      <c:valAx>
        <c:axId val="4005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095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8</xdr:row>
      <xdr:rowOff>195262</xdr:rowOff>
    </xdr:from>
    <xdr:to>
      <xdr:col>17</xdr:col>
      <xdr:colOff>552450</xdr:colOff>
      <xdr:row>120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selection activeCell="A9" sqref="A9"/>
    </sheetView>
  </sheetViews>
  <sheetFormatPr defaultRowHeight="15" outlineLevelRow="2" outlineLevelCol="1" x14ac:dyDescent="0.25"/>
  <cols>
    <col min="1" max="1" width="28.42578125" bestFit="1" customWidth="1"/>
    <col min="2" max="2" width="14.7109375" hidden="1" customWidth="1" outlineLevel="1"/>
    <col min="3" max="3" width="19.85546875" hidden="1" customWidth="1" outlineLevel="1"/>
    <col min="4" max="4" width="15.85546875" bestFit="1" customWidth="1" collapsed="1"/>
    <col min="5" max="5" width="9.28515625" customWidth="1"/>
    <col min="6" max="6" width="20.85546875" hidden="1" customWidth="1" outlineLevel="1"/>
    <col min="7" max="9" width="0" hidden="1" customWidth="1" outlineLevel="1"/>
    <col min="10" max="10" width="9.140625" collapsed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32</v>
      </c>
      <c r="H1" s="1" t="s">
        <v>33</v>
      </c>
      <c r="I1" s="1" t="s">
        <v>34</v>
      </c>
      <c r="J1" s="1" t="s">
        <v>35</v>
      </c>
    </row>
    <row r="2" spans="1:10" ht="15.75" hidden="1" outlineLevel="2" x14ac:dyDescent="0.25">
      <c r="A2" s="1" t="s">
        <v>19</v>
      </c>
      <c r="B2" s="1" t="s">
        <v>7</v>
      </c>
      <c r="C2" s="1" t="s">
        <v>8</v>
      </c>
      <c r="D2" s="3">
        <v>21600</v>
      </c>
      <c r="E2" s="4">
        <v>37</v>
      </c>
      <c r="F2" s="3">
        <v>0.72</v>
      </c>
      <c r="G2">
        <f>D2-E2</f>
        <v>21563</v>
      </c>
      <c r="H2">
        <f>G2*F2</f>
        <v>15525.359999999999</v>
      </c>
      <c r="I2">
        <f>E2*0.5</f>
        <v>18.5</v>
      </c>
      <c r="J2">
        <f>H2-I2</f>
        <v>15506.859999999999</v>
      </c>
    </row>
    <row r="3" spans="1:10" ht="15.75" hidden="1" outlineLevel="2" x14ac:dyDescent="0.25">
      <c r="A3" s="1" t="s">
        <v>19</v>
      </c>
      <c r="B3" s="1" t="s">
        <v>7</v>
      </c>
      <c r="C3" s="1" t="s">
        <v>24</v>
      </c>
      <c r="D3" s="3">
        <v>53589</v>
      </c>
      <c r="E3" s="4">
        <v>1785</v>
      </c>
      <c r="F3" s="3">
        <v>0.26</v>
      </c>
      <c r="G3">
        <f>D3-E3</f>
        <v>51804</v>
      </c>
      <c r="H3">
        <f>G3*F3</f>
        <v>13469.04</v>
      </c>
      <c r="I3">
        <f>E3*0.5</f>
        <v>892.5</v>
      </c>
      <c r="J3">
        <f>H3-I3</f>
        <v>12576.54</v>
      </c>
    </row>
    <row r="4" spans="1:10" ht="15.75" hidden="1" outlineLevel="2" x14ac:dyDescent="0.25">
      <c r="A4" s="1" t="s">
        <v>19</v>
      </c>
      <c r="B4" s="1" t="s">
        <v>25</v>
      </c>
      <c r="C4" s="1" t="s">
        <v>26</v>
      </c>
      <c r="D4" s="3">
        <v>126430</v>
      </c>
      <c r="E4" s="4">
        <v>2127</v>
      </c>
      <c r="F4" s="3">
        <v>0.93</v>
      </c>
      <c r="G4">
        <f>D4-E4</f>
        <v>124303</v>
      </c>
      <c r="H4">
        <f>G4*F4</f>
        <v>115601.79000000001</v>
      </c>
      <c r="I4">
        <f>E4*0.5</f>
        <v>1063.5</v>
      </c>
      <c r="J4">
        <f>H4-I4</f>
        <v>114538.29000000001</v>
      </c>
    </row>
    <row r="5" spans="1:10" ht="15.75" hidden="1" outlineLevel="2" x14ac:dyDescent="0.25">
      <c r="A5" s="1" t="s">
        <v>19</v>
      </c>
      <c r="B5" s="1" t="s">
        <v>25</v>
      </c>
      <c r="C5" s="1" t="s">
        <v>27</v>
      </c>
      <c r="D5" s="3">
        <v>104089</v>
      </c>
      <c r="E5" s="4">
        <v>2713</v>
      </c>
      <c r="F5" s="3">
        <v>0.79</v>
      </c>
      <c r="G5">
        <f>D5-E5</f>
        <v>101376</v>
      </c>
      <c r="H5">
        <f>G5*F5</f>
        <v>80087.040000000008</v>
      </c>
      <c r="I5">
        <f>E5*0.5</f>
        <v>1356.5</v>
      </c>
      <c r="J5">
        <f>H5-I5</f>
        <v>78730.540000000008</v>
      </c>
    </row>
    <row r="6" spans="1:10" ht="15.75" hidden="1" outlineLevel="2" x14ac:dyDescent="0.25">
      <c r="A6" s="1" t="s">
        <v>19</v>
      </c>
      <c r="B6" s="1" t="s">
        <v>28</v>
      </c>
      <c r="C6" s="1" t="s">
        <v>29</v>
      </c>
      <c r="D6" s="3">
        <v>15096</v>
      </c>
      <c r="E6" s="4">
        <v>359</v>
      </c>
      <c r="F6" s="3">
        <v>0.36</v>
      </c>
      <c r="G6">
        <f>D6-E6</f>
        <v>14737</v>
      </c>
      <c r="H6">
        <f>G6*F6</f>
        <v>5305.32</v>
      </c>
      <c r="I6">
        <f>E6*0.5</f>
        <v>179.5</v>
      </c>
      <c r="J6">
        <f>H6-I6</f>
        <v>5125.82</v>
      </c>
    </row>
    <row r="7" spans="1:10" ht="15.75" hidden="1" outlineLevel="2" x14ac:dyDescent="0.25">
      <c r="A7" s="1" t="s">
        <v>19</v>
      </c>
      <c r="B7" s="1" t="s">
        <v>30</v>
      </c>
      <c r="C7" s="1" t="s">
        <v>29</v>
      </c>
      <c r="D7" s="3">
        <v>147602</v>
      </c>
      <c r="E7" s="4">
        <v>3052</v>
      </c>
      <c r="F7" s="3">
        <v>0.7</v>
      </c>
      <c r="G7">
        <f>D7-E7</f>
        <v>144550</v>
      </c>
      <c r="H7">
        <f>G7*F7</f>
        <v>101185</v>
      </c>
      <c r="I7">
        <f>E7*0.5</f>
        <v>1526</v>
      </c>
      <c r="J7">
        <f>H7-I7</f>
        <v>99659</v>
      </c>
    </row>
    <row r="8" spans="1:10" ht="15.75" hidden="1" outlineLevel="2" x14ac:dyDescent="0.25">
      <c r="A8" s="1" t="s">
        <v>19</v>
      </c>
      <c r="B8" s="1" t="s">
        <v>31</v>
      </c>
      <c r="C8" s="1" t="s">
        <v>31</v>
      </c>
      <c r="D8" s="3">
        <v>148474</v>
      </c>
      <c r="E8" s="4">
        <v>6629</v>
      </c>
      <c r="F8" s="3">
        <v>0.78</v>
      </c>
      <c r="G8">
        <f>D8-E8</f>
        <v>141845</v>
      </c>
      <c r="H8">
        <f>G8*F8</f>
        <v>110639.1</v>
      </c>
      <c r="I8">
        <f>E8*0.5</f>
        <v>3314.5</v>
      </c>
      <c r="J8">
        <f>H8-I8</f>
        <v>107324.6</v>
      </c>
    </row>
    <row r="9" spans="1:10" ht="15.75" outlineLevel="1" collapsed="1" x14ac:dyDescent="0.25">
      <c r="A9" s="5" t="s">
        <v>51</v>
      </c>
      <c r="B9" s="1"/>
      <c r="C9" s="1"/>
      <c r="D9" s="3">
        <f>SUBTOTAL(9,D2:D8)</f>
        <v>616880</v>
      </c>
      <c r="E9" s="4">
        <f>SUBTOTAL(9,E2:E8)</f>
        <v>16702</v>
      </c>
      <c r="F9" s="3"/>
      <c r="J9">
        <f>SUBTOTAL(9,J2:J8)</f>
        <v>433461.65</v>
      </c>
    </row>
    <row r="10" spans="1:10" ht="15.75" hidden="1" outlineLevel="2" x14ac:dyDescent="0.25">
      <c r="A10" s="1" t="s">
        <v>13</v>
      </c>
      <c r="B10" s="1" t="s">
        <v>7</v>
      </c>
      <c r="C10" s="1" t="s">
        <v>8</v>
      </c>
      <c r="D10" s="3">
        <v>91378</v>
      </c>
      <c r="E10" s="4">
        <v>1803</v>
      </c>
      <c r="F10" s="3">
        <v>0.72</v>
      </c>
      <c r="G10">
        <f>D10-E10</f>
        <v>89575</v>
      </c>
      <c r="H10">
        <f>G10*F10</f>
        <v>64494</v>
      </c>
      <c r="I10">
        <f>E10*0.5</f>
        <v>901.5</v>
      </c>
      <c r="J10">
        <f>H10-I10</f>
        <v>63592.5</v>
      </c>
    </row>
    <row r="11" spans="1:10" ht="15.75" hidden="1" outlineLevel="2" x14ac:dyDescent="0.25">
      <c r="A11" s="1" t="s">
        <v>13</v>
      </c>
      <c r="B11" s="1" t="s">
        <v>7</v>
      </c>
      <c r="C11" s="1" t="s">
        <v>24</v>
      </c>
      <c r="D11" s="3">
        <v>80739</v>
      </c>
      <c r="E11" s="4">
        <v>920</v>
      </c>
      <c r="F11" s="3">
        <v>0.35</v>
      </c>
      <c r="G11">
        <f>D11-E11</f>
        <v>79819</v>
      </c>
      <c r="H11">
        <f>G11*F11</f>
        <v>27936.649999999998</v>
      </c>
      <c r="I11">
        <f>E11*0.5</f>
        <v>460</v>
      </c>
      <c r="J11">
        <f>H11-I11</f>
        <v>27476.649999999998</v>
      </c>
    </row>
    <row r="12" spans="1:10" ht="15.75" hidden="1" outlineLevel="2" x14ac:dyDescent="0.25">
      <c r="A12" s="1" t="s">
        <v>13</v>
      </c>
      <c r="B12" s="1" t="s">
        <v>25</v>
      </c>
      <c r="C12" s="1" t="s">
        <v>26</v>
      </c>
      <c r="D12" s="3">
        <v>99346</v>
      </c>
      <c r="E12" s="4">
        <v>3822</v>
      </c>
      <c r="F12" s="3">
        <v>0.88</v>
      </c>
      <c r="G12">
        <f>D12-E12</f>
        <v>95524</v>
      </c>
      <c r="H12">
        <f>G12*F12</f>
        <v>84061.119999999995</v>
      </c>
      <c r="I12">
        <f>E12*0.5</f>
        <v>1911</v>
      </c>
      <c r="J12">
        <f>H12-I12</f>
        <v>82150.12</v>
      </c>
    </row>
    <row r="13" spans="1:10" ht="15.75" hidden="1" outlineLevel="2" x14ac:dyDescent="0.25">
      <c r="A13" s="1" t="s">
        <v>13</v>
      </c>
      <c r="B13" s="1" t="s">
        <v>25</v>
      </c>
      <c r="C13" s="1" t="s">
        <v>27</v>
      </c>
      <c r="D13" s="3">
        <v>4375</v>
      </c>
      <c r="E13" s="4">
        <v>132</v>
      </c>
      <c r="F13" s="3">
        <v>0.81</v>
      </c>
      <c r="G13">
        <f>D13-E13</f>
        <v>4243</v>
      </c>
      <c r="H13">
        <f>G13*F13</f>
        <v>3436.8300000000004</v>
      </c>
      <c r="I13">
        <f>E13*0.5</f>
        <v>66</v>
      </c>
      <c r="J13">
        <f>H13-I13</f>
        <v>3370.8300000000004</v>
      </c>
    </row>
    <row r="14" spans="1:10" ht="15.75" hidden="1" outlineLevel="2" x14ac:dyDescent="0.25">
      <c r="A14" s="1" t="s">
        <v>13</v>
      </c>
      <c r="B14" s="1" t="s">
        <v>28</v>
      </c>
      <c r="C14" s="1" t="s">
        <v>29</v>
      </c>
      <c r="D14" s="3">
        <v>23653</v>
      </c>
      <c r="E14" s="4">
        <v>1090</v>
      </c>
      <c r="F14" s="3">
        <v>0.37</v>
      </c>
      <c r="G14">
        <f>D14-E14</f>
        <v>22563</v>
      </c>
      <c r="H14">
        <f>G14*F14</f>
        <v>8348.31</v>
      </c>
      <c r="I14">
        <f>E14*0.5</f>
        <v>545</v>
      </c>
      <c r="J14">
        <f>H14-I14</f>
        <v>7803.3099999999995</v>
      </c>
    </row>
    <row r="15" spans="1:10" ht="15.75" hidden="1" outlineLevel="2" x14ac:dyDescent="0.25">
      <c r="A15" s="1" t="s">
        <v>13</v>
      </c>
      <c r="B15" s="1" t="s">
        <v>30</v>
      </c>
      <c r="C15" s="1" t="s">
        <v>29</v>
      </c>
      <c r="D15" s="3">
        <v>90437</v>
      </c>
      <c r="E15" s="4">
        <v>2317</v>
      </c>
      <c r="F15" s="3">
        <v>0.25</v>
      </c>
      <c r="G15">
        <f>D15-E15</f>
        <v>88120</v>
      </c>
      <c r="H15">
        <f>G15*F15</f>
        <v>22030</v>
      </c>
      <c r="I15">
        <f>E15*0.5</f>
        <v>1158.5</v>
      </c>
      <c r="J15">
        <f>H15-I15</f>
        <v>20871.5</v>
      </c>
    </row>
    <row r="16" spans="1:10" ht="15.75" hidden="1" outlineLevel="2" x14ac:dyDescent="0.25">
      <c r="A16" s="1" t="s">
        <v>13</v>
      </c>
      <c r="B16" s="1" t="s">
        <v>31</v>
      </c>
      <c r="C16" s="1" t="s">
        <v>31</v>
      </c>
      <c r="D16" s="3">
        <v>19567</v>
      </c>
      <c r="E16" s="4">
        <v>549</v>
      </c>
      <c r="F16" s="3">
        <v>0.46</v>
      </c>
      <c r="G16">
        <f>D16-E16</f>
        <v>19018</v>
      </c>
      <c r="H16">
        <f>G16*F16</f>
        <v>8748.2800000000007</v>
      </c>
      <c r="I16">
        <f>E16*0.5</f>
        <v>274.5</v>
      </c>
      <c r="J16">
        <f>H16-I16</f>
        <v>8473.7800000000007</v>
      </c>
    </row>
    <row r="17" spans="1:10" ht="15.75" outlineLevel="1" collapsed="1" x14ac:dyDescent="0.25">
      <c r="A17" s="5" t="s">
        <v>39</v>
      </c>
      <c r="B17" s="1"/>
      <c r="C17" s="1"/>
      <c r="D17" s="3">
        <f>SUBTOTAL(9,D10:D16)</f>
        <v>409495</v>
      </c>
      <c r="E17" s="4">
        <f>SUBTOTAL(9,E10:E16)</f>
        <v>10633</v>
      </c>
      <c r="F17" s="3"/>
      <c r="J17">
        <f>SUBTOTAL(9,J10:J16)</f>
        <v>213738.68999999997</v>
      </c>
    </row>
    <row r="18" spans="1:10" ht="15.75" hidden="1" outlineLevel="2" x14ac:dyDescent="0.25">
      <c r="A18" s="1" t="s">
        <v>20</v>
      </c>
      <c r="B18" s="1" t="s">
        <v>7</v>
      </c>
      <c r="C18" s="1" t="s">
        <v>8</v>
      </c>
      <c r="D18" s="3">
        <v>134220</v>
      </c>
      <c r="E18" s="4">
        <v>5823</v>
      </c>
      <c r="F18" s="3">
        <v>0.39</v>
      </c>
      <c r="G18">
        <f>D18-E18</f>
        <v>128397</v>
      </c>
      <c r="H18">
        <f>G18*F18</f>
        <v>50074.83</v>
      </c>
      <c r="I18">
        <f>E18*0.5</f>
        <v>2911.5</v>
      </c>
      <c r="J18">
        <f>H18-I18</f>
        <v>47163.33</v>
      </c>
    </row>
    <row r="19" spans="1:10" ht="15.75" hidden="1" outlineLevel="2" x14ac:dyDescent="0.25">
      <c r="A19" s="1" t="s">
        <v>20</v>
      </c>
      <c r="B19" s="1" t="s">
        <v>7</v>
      </c>
      <c r="C19" s="1" t="s">
        <v>24</v>
      </c>
      <c r="D19" s="3">
        <v>26556</v>
      </c>
      <c r="E19" s="4">
        <v>458</v>
      </c>
      <c r="F19" s="3">
        <v>0.41</v>
      </c>
      <c r="G19">
        <f>D19-E19</f>
        <v>26098</v>
      </c>
      <c r="H19">
        <f>G19*F19</f>
        <v>10700.179999999998</v>
      </c>
      <c r="I19">
        <f>E19*0.5</f>
        <v>229</v>
      </c>
      <c r="J19">
        <f>H19-I19</f>
        <v>10471.179999999998</v>
      </c>
    </row>
    <row r="20" spans="1:10" ht="15.75" hidden="1" outlineLevel="2" x14ac:dyDescent="0.25">
      <c r="A20" s="1" t="s">
        <v>20</v>
      </c>
      <c r="B20" s="1" t="s">
        <v>25</v>
      </c>
      <c r="C20" s="1" t="s">
        <v>26</v>
      </c>
      <c r="D20" s="3">
        <v>87677</v>
      </c>
      <c r="E20" s="4">
        <v>1562</v>
      </c>
      <c r="F20" s="3">
        <v>0.44</v>
      </c>
      <c r="G20">
        <f>D20-E20</f>
        <v>86115</v>
      </c>
      <c r="H20">
        <f>G20*F20</f>
        <v>37890.6</v>
      </c>
      <c r="I20">
        <f>E20*0.5</f>
        <v>781</v>
      </c>
      <c r="J20">
        <f>H20-I20</f>
        <v>37109.599999999999</v>
      </c>
    </row>
    <row r="21" spans="1:10" ht="15.75" hidden="1" outlineLevel="2" x14ac:dyDescent="0.25">
      <c r="A21" s="1" t="s">
        <v>20</v>
      </c>
      <c r="B21" s="1" t="s">
        <v>25</v>
      </c>
      <c r="C21" s="1" t="s">
        <v>27</v>
      </c>
      <c r="D21" s="3">
        <v>17316</v>
      </c>
      <c r="E21" s="4">
        <v>439</v>
      </c>
      <c r="F21" s="3">
        <v>0.73</v>
      </c>
      <c r="G21">
        <f>D21-E21</f>
        <v>16877</v>
      </c>
      <c r="H21">
        <f>G21*F21</f>
        <v>12320.21</v>
      </c>
      <c r="I21">
        <f>E21*0.5</f>
        <v>219.5</v>
      </c>
      <c r="J21">
        <f>H21-I21</f>
        <v>12100.71</v>
      </c>
    </row>
    <row r="22" spans="1:10" ht="15.75" hidden="1" outlineLevel="2" x14ac:dyDescent="0.25">
      <c r="A22" s="1" t="s">
        <v>20</v>
      </c>
      <c r="B22" s="1" t="s">
        <v>28</v>
      </c>
      <c r="C22" s="1" t="s">
        <v>29</v>
      </c>
      <c r="D22" s="3">
        <v>144483</v>
      </c>
      <c r="E22" s="4">
        <v>2724</v>
      </c>
      <c r="F22" s="3">
        <v>0.39</v>
      </c>
      <c r="G22">
        <f>D22-E22</f>
        <v>141759</v>
      </c>
      <c r="H22">
        <f>G22*F22</f>
        <v>55286.01</v>
      </c>
      <c r="I22">
        <f>E22*0.5</f>
        <v>1362</v>
      </c>
      <c r="J22">
        <f>H22-I22</f>
        <v>53924.01</v>
      </c>
    </row>
    <row r="23" spans="1:10" ht="15.75" hidden="1" outlineLevel="2" x14ac:dyDescent="0.25">
      <c r="A23" s="1" t="s">
        <v>20</v>
      </c>
      <c r="B23" s="1" t="s">
        <v>30</v>
      </c>
      <c r="C23" s="1" t="s">
        <v>29</v>
      </c>
      <c r="D23" s="3">
        <v>167712</v>
      </c>
      <c r="E23" s="4">
        <v>3685</v>
      </c>
      <c r="F23" s="3">
        <v>0.21</v>
      </c>
      <c r="G23">
        <f>D23-E23</f>
        <v>164027</v>
      </c>
      <c r="H23">
        <f>G23*F23</f>
        <v>34445.67</v>
      </c>
      <c r="I23">
        <f>E23*0.5</f>
        <v>1842.5</v>
      </c>
      <c r="J23">
        <f>H23-I23</f>
        <v>32603.17</v>
      </c>
    </row>
    <row r="24" spans="1:10" ht="15.75" hidden="1" outlineLevel="2" x14ac:dyDescent="0.25">
      <c r="A24" s="1" t="s">
        <v>20</v>
      </c>
      <c r="B24" s="1" t="s">
        <v>31</v>
      </c>
      <c r="C24" s="1" t="s">
        <v>31</v>
      </c>
      <c r="D24" s="3">
        <v>19499</v>
      </c>
      <c r="E24" s="4">
        <v>112</v>
      </c>
      <c r="F24" s="3">
        <v>0.56000000000000005</v>
      </c>
      <c r="G24">
        <f>D24-E24</f>
        <v>19387</v>
      </c>
      <c r="H24">
        <f>G24*F24</f>
        <v>10856.720000000001</v>
      </c>
      <c r="I24">
        <f>E24*0.5</f>
        <v>56</v>
      </c>
      <c r="J24">
        <f>H24-I24</f>
        <v>10800.720000000001</v>
      </c>
    </row>
    <row r="25" spans="1:10" ht="15.75" outlineLevel="1" collapsed="1" x14ac:dyDescent="0.25">
      <c r="A25" s="5" t="s">
        <v>47</v>
      </c>
      <c r="B25" s="1"/>
      <c r="C25" s="1"/>
      <c r="D25" s="3">
        <f>SUBTOTAL(9,D18:D24)</f>
        <v>597463</v>
      </c>
      <c r="E25" s="4">
        <f>SUBTOTAL(9,E18:E24)</f>
        <v>14803</v>
      </c>
      <c r="F25" s="3"/>
      <c r="J25">
        <f>SUBTOTAL(9,J18:J24)</f>
        <v>204172.72</v>
      </c>
    </row>
    <row r="26" spans="1:10" ht="15.75" hidden="1" outlineLevel="2" x14ac:dyDescent="0.25">
      <c r="A26" s="1" t="s">
        <v>18</v>
      </c>
      <c r="B26" s="1" t="s">
        <v>7</v>
      </c>
      <c r="C26" s="1" t="s">
        <v>8</v>
      </c>
      <c r="D26" s="3">
        <v>99140</v>
      </c>
      <c r="E26" s="4">
        <v>2677</v>
      </c>
      <c r="F26" s="3">
        <v>0.5</v>
      </c>
      <c r="G26">
        <f>D26-E26</f>
        <v>96463</v>
      </c>
      <c r="H26">
        <f>G26*F26</f>
        <v>48231.5</v>
      </c>
      <c r="I26">
        <f>E26*0.5</f>
        <v>1338.5</v>
      </c>
      <c r="J26">
        <f>H26-I26</f>
        <v>46893</v>
      </c>
    </row>
    <row r="27" spans="1:10" ht="15.75" hidden="1" outlineLevel="2" x14ac:dyDescent="0.25">
      <c r="A27" s="1" t="s">
        <v>18</v>
      </c>
      <c r="B27" s="1" t="s">
        <v>7</v>
      </c>
      <c r="C27" s="1" t="s">
        <v>24</v>
      </c>
      <c r="D27" s="3">
        <v>73787</v>
      </c>
      <c r="E27" s="4">
        <v>1306</v>
      </c>
      <c r="F27" s="3">
        <v>0.61</v>
      </c>
      <c r="G27">
        <f>D27-E27</f>
        <v>72481</v>
      </c>
      <c r="H27">
        <f>G27*F27</f>
        <v>44213.409999999996</v>
      </c>
      <c r="I27">
        <f>E27*0.5</f>
        <v>653</v>
      </c>
      <c r="J27">
        <f>H27-I27</f>
        <v>43560.409999999996</v>
      </c>
    </row>
    <row r="28" spans="1:10" ht="15.75" hidden="1" outlineLevel="2" x14ac:dyDescent="0.25">
      <c r="A28" s="1" t="s">
        <v>18</v>
      </c>
      <c r="B28" s="1" t="s">
        <v>25</v>
      </c>
      <c r="C28" s="1" t="s">
        <v>26</v>
      </c>
      <c r="D28" s="3">
        <v>59313</v>
      </c>
      <c r="E28" s="4">
        <v>728</v>
      </c>
      <c r="F28" s="3">
        <v>0.68</v>
      </c>
      <c r="G28">
        <f>D28-E28</f>
        <v>58585</v>
      </c>
      <c r="H28">
        <f>G28*F28</f>
        <v>39837.800000000003</v>
      </c>
      <c r="I28">
        <f>E28*0.5</f>
        <v>364</v>
      </c>
      <c r="J28">
        <f>H28-I28</f>
        <v>39473.800000000003</v>
      </c>
    </row>
    <row r="29" spans="1:10" ht="15.75" hidden="1" outlineLevel="2" x14ac:dyDescent="0.25">
      <c r="A29" s="1" t="s">
        <v>18</v>
      </c>
      <c r="B29" s="1" t="s">
        <v>25</v>
      </c>
      <c r="C29" s="1" t="s">
        <v>27</v>
      </c>
      <c r="D29" s="3">
        <v>50292</v>
      </c>
      <c r="E29" s="4">
        <v>1733</v>
      </c>
      <c r="F29" s="3">
        <v>0.28999999999999998</v>
      </c>
      <c r="G29">
        <f>D29-E29</f>
        <v>48559</v>
      </c>
      <c r="H29">
        <f>G29*F29</f>
        <v>14082.109999999999</v>
      </c>
      <c r="I29">
        <f>E29*0.5</f>
        <v>866.5</v>
      </c>
      <c r="J29">
        <f>H29-I29</f>
        <v>13215.609999999999</v>
      </c>
    </row>
    <row r="30" spans="1:10" ht="15.75" hidden="1" outlineLevel="2" x14ac:dyDescent="0.25">
      <c r="A30" s="1" t="s">
        <v>18</v>
      </c>
      <c r="B30" s="1" t="s">
        <v>28</v>
      </c>
      <c r="C30" s="1" t="s">
        <v>29</v>
      </c>
      <c r="D30" s="3">
        <v>51740</v>
      </c>
      <c r="E30" s="4">
        <v>1363</v>
      </c>
      <c r="F30" s="3">
        <v>0.48</v>
      </c>
      <c r="G30">
        <f>D30-E30</f>
        <v>50377</v>
      </c>
      <c r="H30">
        <f>G30*F30</f>
        <v>24180.959999999999</v>
      </c>
      <c r="I30">
        <f>E30*0.5</f>
        <v>681.5</v>
      </c>
      <c r="J30">
        <f>H30-I30</f>
        <v>23499.46</v>
      </c>
    </row>
    <row r="31" spans="1:10" ht="15.75" hidden="1" outlineLevel="2" x14ac:dyDescent="0.25">
      <c r="A31" s="1" t="s">
        <v>18</v>
      </c>
      <c r="B31" s="1" t="s">
        <v>30</v>
      </c>
      <c r="C31" s="1" t="s">
        <v>29</v>
      </c>
      <c r="D31" s="3">
        <v>24944</v>
      </c>
      <c r="E31" s="4">
        <v>112</v>
      </c>
      <c r="F31" s="3">
        <v>0.48</v>
      </c>
      <c r="G31">
        <f>D31-E31</f>
        <v>24832</v>
      </c>
      <c r="H31">
        <f>G31*F31</f>
        <v>11919.359999999999</v>
      </c>
      <c r="I31">
        <f>E31*0.5</f>
        <v>56</v>
      </c>
      <c r="J31">
        <f>H31-I31</f>
        <v>11863.359999999999</v>
      </c>
    </row>
    <row r="32" spans="1:10" ht="15.75" hidden="1" outlineLevel="2" x14ac:dyDescent="0.25">
      <c r="A32" s="1" t="s">
        <v>18</v>
      </c>
      <c r="B32" s="1" t="s">
        <v>31</v>
      </c>
      <c r="C32" s="1" t="s">
        <v>31</v>
      </c>
      <c r="D32" s="3">
        <v>6610</v>
      </c>
      <c r="E32" s="4">
        <v>144</v>
      </c>
      <c r="F32" s="3">
        <v>0.2</v>
      </c>
      <c r="G32">
        <f>D32-E32</f>
        <v>6466</v>
      </c>
      <c r="H32">
        <f>G32*F32</f>
        <v>1293.2</v>
      </c>
      <c r="I32">
        <f>E32*0.5</f>
        <v>72</v>
      </c>
      <c r="J32">
        <f>H32-I32</f>
        <v>1221.2</v>
      </c>
    </row>
    <row r="33" spans="1:10" ht="15.75" outlineLevel="1" collapsed="1" x14ac:dyDescent="0.25">
      <c r="A33" s="5" t="s">
        <v>45</v>
      </c>
      <c r="B33" s="1"/>
      <c r="C33" s="1"/>
      <c r="D33" s="3">
        <f>SUBTOTAL(9,D26:D32)</f>
        <v>365826</v>
      </c>
      <c r="E33" s="4">
        <f>SUBTOTAL(9,E26:E32)</f>
        <v>8063</v>
      </c>
      <c r="F33" s="3"/>
      <c r="J33">
        <f>SUBTOTAL(9,J26:J32)</f>
        <v>179726.84</v>
      </c>
    </row>
    <row r="34" spans="1:10" ht="15.75" hidden="1" outlineLevel="2" x14ac:dyDescent="0.25">
      <c r="A34" s="1" t="s">
        <v>12</v>
      </c>
      <c r="B34" s="1" t="s">
        <v>7</v>
      </c>
      <c r="C34" s="1" t="s">
        <v>8</v>
      </c>
      <c r="D34" s="3">
        <v>80099</v>
      </c>
      <c r="E34" s="4">
        <v>545</v>
      </c>
      <c r="F34" s="3">
        <v>0.83</v>
      </c>
      <c r="G34">
        <f>D34-E34</f>
        <v>79554</v>
      </c>
      <c r="H34">
        <f>G34*F34</f>
        <v>66029.819999999992</v>
      </c>
      <c r="I34">
        <f>E34*0.5</f>
        <v>272.5</v>
      </c>
      <c r="J34">
        <f>H34-I34</f>
        <v>65757.319999999992</v>
      </c>
    </row>
    <row r="35" spans="1:10" ht="15.75" hidden="1" outlineLevel="2" x14ac:dyDescent="0.25">
      <c r="A35" s="1" t="s">
        <v>12</v>
      </c>
      <c r="B35" s="1" t="s">
        <v>7</v>
      </c>
      <c r="C35" s="1" t="s">
        <v>24</v>
      </c>
      <c r="D35" s="3">
        <v>67294</v>
      </c>
      <c r="E35" s="4">
        <v>161</v>
      </c>
      <c r="F35" s="3">
        <v>0.56000000000000005</v>
      </c>
      <c r="G35">
        <f>D35-E35</f>
        <v>67133</v>
      </c>
      <c r="H35">
        <f>G35*F35</f>
        <v>37594.480000000003</v>
      </c>
      <c r="I35">
        <f>E35*0.5</f>
        <v>80.5</v>
      </c>
      <c r="J35">
        <f>H35-I35</f>
        <v>37513.980000000003</v>
      </c>
    </row>
    <row r="36" spans="1:10" ht="15.75" hidden="1" outlineLevel="2" x14ac:dyDescent="0.25">
      <c r="A36" s="1" t="s">
        <v>12</v>
      </c>
      <c r="B36" s="1" t="s">
        <v>25</v>
      </c>
      <c r="C36" s="1" t="s">
        <v>26</v>
      </c>
      <c r="D36" s="3">
        <v>6202</v>
      </c>
      <c r="E36" s="4">
        <v>198</v>
      </c>
      <c r="F36" s="3">
        <v>0.37</v>
      </c>
      <c r="G36">
        <f>D36-E36</f>
        <v>6004</v>
      </c>
      <c r="H36">
        <f>G36*F36</f>
        <v>2221.48</v>
      </c>
      <c r="I36">
        <f>E36*0.5</f>
        <v>99</v>
      </c>
      <c r="J36">
        <f>H36-I36</f>
        <v>2122.48</v>
      </c>
    </row>
    <row r="37" spans="1:10" ht="15.75" hidden="1" outlineLevel="2" x14ac:dyDescent="0.25">
      <c r="A37" s="1" t="s">
        <v>12</v>
      </c>
      <c r="B37" s="1" t="s">
        <v>25</v>
      </c>
      <c r="C37" s="1" t="s">
        <v>27</v>
      </c>
      <c r="D37" s="3">
        <v>96368</v>
      </c>
      <c r="E37" s="4">
        <v>3471</v>
      </c>
      <c r="F37" s="3">
        <v>0.25</v>
      </c>
      <c r="G37">
        <f>D37-E37</f>
        <v>92897</v>
      </c>
      <c r="H37">
        <f>G37*F37</f>
        <v>23224.25</v>
      </c>
      <c r="I37">
        <f>E37*0.5</f>
        <v>1735.5</v>
      </c>
      <c r="J37">
        <f>H37-I37</f>
        <v>21488.75</v>
      </c>
    </row>
    <row r="38" spans="1:10" ht="15.75" hidden="1" outlineLevel="2" x14ac:dyDescent="0.25">
      <c r="A38" s="1" t="s">
        <v>12</v>
      </c>
      <c r="B38" s="1" t="s">
        <v>28</v>
      </c>
      <c r="C38" s="1" t="s">
        <v>29</v>
      </c>
      <c r="D38" s="3">
        <v>20159</v>
      </c>
      <c r="E38" s="4">
        <v>252</v>
      </c>
      <c r="F38" s="3">
        <v>0.33</v>
      </c>
      <c r="G38">
        <f>D38-E38</f>
        <v>19907</v>
      </c>
      <c r="H38">
        <f>G38*F38</f>
        <v>6569.31</v>
      </c>
      <c r="I38">
        <f>E38*0.5</f>
        <v>126</v>
      </c>
      <c r="J38">
        <f>H38-I38</f>
        <v>6443.31</v>
      </c>
    </row>
    <row r="39" spans="1:10" ht="15.75" hidden="1" outlineLevel="2" x14ac:dyDescent="0.25">
      <c r="A39" s="1" t="s">
        <v>12</v>
      </c>
      <c r="B39" s="1" t="s">
        <v>30</v>
      </c>
      <c r="C39" s="1" t="s">
        <v>29</v>
      </c>
      <c r="D39" s="3">
        <v>11198</v>
      </c>
      <c r="E39" s="4">
        <v>121</v>
      </c>
      <c r="F39" s="3">
        <v>0.54</v>
      </c>
      <c r="G39">
        <f>D39-E39</f>
        <v>11077</v>
      </c>
      <c r="H39">
        <f>G39*F39</f>
        <v>5981.5800000000008</v>
      </c>
      <c r="I39">
        <f>E39*0.5</f>
        <v>60.5</v>
      </c>
      <c r="J39">
        <f>H39-I39</f>
        <v>5921.0800000000008</v>
      </c>
    </row>
    <row r="40" spans="1:10" ht="15.75" hidden="1" outlineLevel="2" x14ac:dyDescent="0.25">
      <c r="A40" s="1" t="s">
        <v>12</v>
      </c>
      <c r="B40" s="1" t="s">
        <v>31</v>
      </c>
      <c r="C40" s="1" t="s">
        <v>31</v>
      </c>
      <c r="D40" s="3">
        <v>96751</v>
      </c>
      <c r="E40" s="4">
        <v>3795</v>
      </c>
      <c r="F40" s="3">
        <v>0.44</v>
      </c>
      <c r="G40">
        <f>D40-E40</f>
        <v>92956</v>
      </c>
      <c r="H40">
        <f>G40*F40</f>
        <v>40900.639999999999</v>
      </c>
      <c r="I40">
        <f>E40*0.5</f>
        <v>1897.5</v>
      </c>
      <c r="J40">
        <f>H40-I40</f>
        <v>39003.14</v>
      </c>
    </row>
    <row r="41" spans="1:10" ht="15.75" outlineLevel="1" collapsed="1" x14ac:dyDescent="0.25">
      <c r="A41" s="5" t="s">
        <v>41</v>
      </c>
      <c r="B41" s="1"/>
      <c r="C41" s="1"/>
      <c r="D41" s="3">
        <f>SUBTOTAL(9,D34:D40)</f>
        <v>378071</v>
      </c>
      <c r="E41" s="4">
        <f>SUBTOTAL(9,E34:E40)</f>
        <v>8543</v>
      </c>
      <c r="F41" s="3"/>
      <c r="J41">
        <f>SUBTOTAL(9,J34:J40)</f>
        <v>178250.06</v>
      </c>
    </row>
    <row r="42" spans="1:10" ht="15.75" hidden="1" outlineLevel="2" x14ac:dyDescent="0.25">
      <c r="A42" s="1" t="s">
        <v>16</v>
      </c>
      <c r="B42" s="1" t="s">
        <v>7</v>
      </c>
      <c r="C42" s="1" t="s">
        <v>8</v>
      </c>
      <c r="D42" s="3">
        <v>12816</v>
      </c>
      <c r="E42" s="4">
        <v>369</v>
      </c>
      <c r="F42" s="3">
        <v>0.57999999999999996</v>
      </c>
      <c r="G42">
        <f>D42-E42</f>
        <v>12447</v>
      </c>
      <c r="H42">
        <f>G42*F42</f>
        <v>7219.2599999999993</v>
      </c>
      <c r="I42">
        <f>E42*0.5</f>
        <v>184.5</v>
      </c>
      <c r="J42">
        <f>H42-I42</f>
        <v>7034.7599999999993</v>
      </c>
    </row>
    <row r="43" spans="1:10" ht="15.75" hidden="1" outlineLevel="2" x14ac:dyDescent="0.25">
      <c r="A43" s="1" t="s">
        <v>16</v>
      </c>
      <c r="B43" s="1" t="s">
        <v>7</v>
      </c>
      <c r="C43" s="1" t="s">
        <v>24</v>
      </c>
      <c r="D43" s="3">
        <v>81038</v>
      </c>
      <c r="E43" s="4">
        <v>1392</v>
      </c>
      <c r="F43" s="3">
        <v>0.55000000000000004</v>
      </c>
      <c r="G43">
        <f>D43-E43</f>
        <v>79646</v>
      </c>
      <c r="H43">
        <f>G43*F43</f>
        <v>43805.3</v>
      </c>
      <c r="I43">
        <f>E43*0.5</f>
        <v>696</v>
      </c>
      <c r="J43">
        <f>H43-I43</f>
        <v>43109.3</v>
      </c>
    </row>
    <row r="44" spans="1:10" ht="15.75" hidden="1" outlineLevel="2" x14ac:dyDescent="0.25">
      <c r="A44" s="1" t="s">
        <v>16</v>
      </c>
      <c r="B44" s="1" t="s">
        <v>25</v>
      </c>
      <c r="C44" s="1" t="s">
        <v>26</v>
      </c>
      <c r="D44" s="3">
        <v>48247</v>
      </c>
      <c r="E44" s="4">
        <v>1411</v>
      </c>
      <c r="F44" s="3">
        <v>0.7</v>
      </c>
      <c r="G44">
        <f>D44-E44</f>
        <v>46836</v>
      </c>
      <c r="H44">
        <f>G44*F44</f>
        <v>32785.199999999997</v>
      </c>
      <c r="I44">
        <f>E44*0.5</f>
        <v>705.5</v>
      </c>
      <c r="J44">
        <f>H44-I44</f>
        <v>32079.699999999997</v>
      </c>
    </row>
    <row r="45" spans="1:10" ht="15.75" hidden="1" outlineLevel="2" x14ac:dyDescent="0.25">
      <c r="A45" s="1" t="s">
        <v>16</v>
      </c>
      <c r="B45" s="1" t="s">
        <v>25</v>
      </c>
      <c r="C45" s="1" t="s">
        <v>27</v>
      </c>
      <c r="D45" s="3">
        <v>77106</v>
      </c>
      <c r="E45" s="4">
        <v>968</v>
      </c>
      <c r="F45" s="3">
        <v>0.28000000000000003</v>
      </c>
      <c r="G45">
        <f>D45-E45</f>
        <v>76138</v>
      </c>
      <c r="H45">
        <f>G45*F45</f>
        <v>21318.640000000003</v>
      </c>
      <c r="I45">
        <f>E45*0.5</f>
        <v>484</v>
      </c>
      <c r="J45">
        <f>H45-I45</f>
        <v>20834.640000000003</v>
      </c>
    </row>
    <row r="46" spans="1:10" ht="15.75" hidden="1" outlineLevel="2" x14ac:dyDescent="0.25">
      <c r="A46" s="1" t="s">
        <v>16</v>
      </c>
      <c r="B46" s="1" t="s">
        <v>28</v>
      </c>
      <c r="C46" s="1" t="s">
        <v>29</v>
      </c>
      <c r="D46" s="3">
        <v>45608</v>
      </c>
      <c r="E46" s="4">
        <v>1314</v>
      </c>
      <c r="F46" s="3">
        <v>0.69</v>
      </c>
      <c r="G46">
        <f>D46-E46</f>
        <v>44294</v>
      </c>
      <c r="H46">
        <f>G46*F46</f>
        <v>30562.859999999997</v>
      </c>
      <c r="I46">
        <f>E46*0.5</f>
        <v>657</v>
      </c>
      <c r="J46">
        <f>H46-I46</f>
        <v>29905.859999999997</v>
      </c>
    </row>
    <row r="47" spans="1:10" ht="15.75" hidden="1" outlineLevel="2" x14ac:dyDescent="0.25">
      <c r="A47" s="1" t="s">
        <v>16</v>
      </c>
      <c r="B47" s="1" t="s">
        <v>30</v>
      </c>
      <c r="C47" s="1" t="s">
        <v>29</v>
      </c>
      <c r="D47" s="3">
        <v>12330</v>
      </c>
      <c r="E47" s="4">
        <v>518</v>
      </c>
      <c r="F47" s="3">
        <v>0.36</v>
      </c>
      <c r="G47">
        <f>D47-E47</f>
        <v>11812</v>
      </c>
      <c r="H47">
        <f>G47*F47</f>
        <v>4252.32</v>
      </c>
      <c r="I47">
        <f>E47*0.5</f>
        <v>259</v>
      </c>
      <c r="J47">
        <f>H47-I47</f>
        <v>3993.3199999999997</v>
      </c>
    </row>
    <row r="48" spans="1:10" ht="15.75" hidden="1" outlineLevel="2" x14ac:dyDescent="0.25">
      <c r="A48" s="1" t="s">
        <v>16</v>
      </c>
      <c r="B48" s="1" t="s">
        <v>31</v>
      </c>
      <c r="C48" s="1" t="s">
        <v>31</v>
      </c>
      <c r="D48" s="3">
        <v>88963</v>
      </c>
      <c r="E48" s="4">
        <v>2192</v>
      </c>
      <c r="F48" s="3">
        <v>0.32</v>
      </c>
      <c r="G48">
        <f>D48-E48</f>
        <v>86771</v>
      </c>
      <c r="H48">
        <f>G48*F48</f>
        <v>27766.720000000001</v>
      </c>
      <c r="I48">
        <f>E48*0.5</f>
        <v>1096</v>
      </c>
      <c r="J48">
        <f>H48-I48</f>
        <v>26670.720000000001</v>
      </c>
    </row>
    <row r="49" spans="1:10" ht="15.75" outlineLevel="1" collapsed="1" x14ac:dyDescent="0.25">
      <c r="A49" s="5" t="s">
        <v>40</v>
      </c>
      <c r="B49" s="1"/>
      <c r="C49" s="1"/>
      <c r="D49" s="3">
        <f>SUBTOTAL(9,D42:D48)</f>
        <v>366108</v>
      </c>
      <c r="E49" s="4">
        <f>SUBTOTAL(9,E42:E48)</f>
        <v>8164</v>
      </c>
      <c r="F49" s="3"/>
      <c r="J49">
        <f>SUBTOTAL(9,J42:J48)</f>
        <v>163628.30000000002</v>
      </c>
    </row>
    <row r="50" spans="1:10" ht="15.75" hidden="1" outlineLevel="2" x14ac:dyDescent="0.25">
      <c r="A50" s="1" t="s">
        <v>17</v>
      </c>
      <c r="B50" s="1" t="s">
        <v>7</v>
      </c>
      <c r="C50" s="1" t="s">
        <v>8</v>
      </c>
      <c r="D50" s="3">
        <v>87850</v>
      </c>
      <c r="E50" s="4">
        <v>915</v>
      </c>
      <c r="F50" s="3">
        <v>0.23</v>
      </c>
      <c r="G50">
        <f>D50-E50</f>
        <v>86935</v>
      </c>
      <c r="H50">
        <f>G50*F50</f>
        <v>19995.05</v>
      </c>
      <c r="I50">
        <f>E50*0.5</f>
        <v>457.5</v>
      </c>
      <c r="J50">
        <f>H50-I50</f>
        <v>19537.55</v>
      </c>
    </row>
    <row r="51" spans="1:10" ht="15.75" hidden="1" outlineLevel="2" x14ac:dyDescent="0.25">
      <c r="A51" s="1" t="s">
        <v>17</v>
      </c>
      <c r="B51" s="1" t="s">
        <v>7</v>
      </c>
      <c r="C51" s="1" t="s">
        <v>24</v>
      </c>
      <c r="D51" s="3">
        <v>91279</v>
      </c>
      <c r="E51" s="4">
        <v>610</v>
      </c>
      <c r="F51" s="3">
        <v>0.27</v>
      </c>
      <c r="G51">
        <f>D51-E51</f>
        <v>90669</v>
      </c>
      <c r="H51">
        <f>G51*F51</f>
        <v>24480.63</v>
      </c>
      <c r="I51">
        <f>E51*0.5</f>
        <v>305</v>
      </c>
      <c r="J51">
        <f>H51-I51</f>
        <v>24175.63</v>
      </c>
    </row>
    <row r="52" spans="1:10" ht="15.75" hidden="1" outlineLevel="2" x14ac:dyDescent="0.25">
      <c r="A52" s="1" t="s">
        <v>17</v>
      </c>
      <c r="B52" s="1" t="s">
        <v>25</v>
      </c>
      <c r="C52" s="1" t="s">
        <v>26</v>
      </c>
      <c r="D52" s="3">
        <v>35834</v>
      </c>
      <c r="E52" s="4">
        <v>592</v>
      </c>
      <c r="F52" s="3">
        <v>0.5</v>
      </c>
      <c r="G52">
        <f>D52-E52</f>
        <v>35242</v>
      </c>
      <c r="H52">
        <f>G52*F52</f>
        <v>17621</v>
      </c>
      <c r="I52">
        <f>E52*0.5</f>
        <v>296</v>
      </c>
      <c r="J52">
        <f>H52-I52</f>
        <v>17325</v>
      </c>
    </row>
    <row r="53" spans="1:10" ht="15.75" hidden="1" outlineLevel="2" x14ac:dyDescent="0.25">
      <c r="A53" s="1" t="s">
        <v>17</v>
      </c>
      <c r="B53" s="1" t="s">
        <v>25</v>
      </c>
      <c r="C53" s="1" t="s">
        <v>27</v>
      </c>
      <c r="D53" s="3">
        <v>40531</v>
      </c>
      <c r="E53" s="4">
        <v>606</v>
      </c>
      <c r="F53" s="3">
        <v>0.39</v>
      </c>
      <c r="G53">
        <f>D53-E53</f>
        <v>39925</v>
      </c>
      <c r="H53">
        <f>G53*F53</f>
        <v>15570.75</v>
      </c>
      <c r="I53">
        <f>E53*0.5</f>
        <v>303</v>
      </c>
      <c r="J53">
        <f>H53-I53</f>
        <v>15267.75</v>
      </c>
    </row>
    <row r="54" spans="1:10" ht="15.75" hidden="1" outlineLevel="2" x14ac:dyDescent="0.25">
      <c r="A54" s="1" t="s">
        <v>17</v>
      </c>
      <c r="B54" s="1" t="s">
        <v>28</v>
      </c>
      <c r="C54" s="1" t="s">
        <v>29</v>
      </c>
      <c r="D54" s="3">
        <v>66726</v>
      </c>
      <c r="E54" s="4">
        <v>2037</v>
      </c>
      <c r="F54" s="3">
        <v>0.49</v>
      </c>
      <c r="G54">
        <f>D54-E54</f>
        <v>64689</v>
      </c>
      <c r="H54">
        <f>G54*F54</f>
        <v>31697.61</v>
      </c>
      <c r="I54">
        <f>E54*0.5</f>
        <v>1018.5</v>
      </c>
      <c r="J54">
        <f>H54-I54</f>
        <v>30679.11</v>
      </c>
    </row>
    <row r="55" spans="1:10" ht="15.75" hidden="1" outlineLevel="2" x14ac:dyDescent="0.25">
      <c r="A55" s="1" t="s">
        <v>17</v>
      </c>
      <c r="B55" s="1" t="s">
        <v>30</v>
      </c>
      <c r="C55" s="1" t="s">
        <v>29</v>
      </c>
      <c r="D55" s="3">
        <v>97983</v>
      </c>
      <c r="E55" s="4">
        <v>2089</v>
      </c>
      <c r="F55" s="3">
        <v>0.4</v>
      </c>
      <c r="G55">
        <f>D55-E55</f>
        <v>95894</v>
      </c>
      <c r="H55">
        <f>G55*F55</f>
        <v>38357.599999999999</v>
      </c>
      <c r="I55">
        <f>E55*0.5</f>
        <v>1044.5</v>
      </c>
      <c r="J55">
        <f>H55-I55</f>
        <v>37313.1</v>
      </c>
    </row>
    <row r="56" spans="1:10" ht="15.75" hidden="1" outlineLevel="2" x14ac:dyDescent="0.25">
      <c r="A56" s="1" t="s">
        <v>17</v>
      </c>
      <c r="B56" s="1" t="s">
        <v>31</v>
      </c>
      <c r="C56" s="1" t="s">
        <v>31</v>
      </c>
      <c r="D56" s="3">
        <v>41784</v>
      </c>
      <c r="E56" s="4">
        <v>780</v>
      </c>
      <c r="F56" s="3">
        <v>0.3</v>
      </c>
      <c r="G56">
        <f>D56-E56</f>
        <v>41004</v>
      </c>
      <c r="H56">
        <f>G56*F56</f>
        <v>12301.199999999999</v>
      </c>
      <c r="I56">
        <f>E56*0.5</f>
        <v>390</v>
      </c>
      <c r="J56">
        <f>H56-I56</f>
        <v>11911.199999999999</v>
      </c>
    </row>
    <row r="57" spans="1:10" ht="15.75" outlineLevel="1" collapsed="1" x14ac:dyDescent="0.25">
      <c r="A57" s="5" t="s">
        <v>48</v>
      </c>
      <c r="B57" s="1"/>
      <c r="C57" s="1"/>
      <c r="D57" s="3">
        <f>SUBTOTAL(9,D50:D56)</f>
        <v>461987</v>
      </c>
      <c r="E57" s="4">
        <f>SUBTOTAL(9,E50:E56)</f>
        <v>7629</v>
      </c>
      <c r="F57" s="3"/>
      <c r="J57">
        <f>SUBTOTAL(9,J50:J56)</f>
        <v>156209.34</v>
      </c>
    </row>
    <row r="58" spans="1:10" ht="15.75" hidden="1" outlineLevel="2" x14ac:dyDescent="0.25">
      <c r="A58" s="1" t="s">
        <v>14</v>
      </c>
      <c r="B58" s="1" t="s">
        <v>7</v>
      </c>
      <c r="C58" s="1" t="s">
        <v>8</v>
      </c>
      <c r="D58" s="3">
        <v>52958</v>
      </c>
      <c r="E58" s="4">
        <v>1366</v>
      </c>
      <c r="F58" s="3">
        <v>0.68</v>
      </c>
      <c r="G58">
        <f>D58-E58</f>
        <v>51592</v>
      </c>
      <c r="H58">
        <f>G58*F58</f>
        <v>35082.560000000005</v>
      </c>
      <c r="I58">
        <f>E58*0.5</f>
        <v>683</v>
      </c>
      <c r="J58">
        <f>H58-I58</f>
        <v>34399.560000000005</v>
      </c>
    </row>
    <row r="59" spans="1:10" ht="15.75" hidden="1" outlineLevel="2" x14ac:dyDescent="0.25">
      <c r="A59" s="1" t="s">
        <v>14</v>
      </c>
      <c r="B59" s="1" t="s">
        <v>7</v>
      </c>
      <c r="C59" s="1" t="s">
        <v>24</v>
      </c>
      <c r="D59" s="3">
        <v>94222</v>
      </c>
      <c r="E59" s="4">
        <v>2930</v>
      </c>
      <c r="F59" s="3">
        <v>0.35</v>
      </c>
      <c r="G59">
        <f>D59-E59</f>
        <v>91292</v>
      </c>
      <c r="H59">
        <f>G59*F59</f>
        <v>31952.199999999997</v>
      </c>
      <c r="I59">
        <f>E59*0.5</f>
        <v>1465</v>
      </c>
      <c r="J59">
        <f>H59-I59</f>
        <v>30487.199999999997</v>
      </c>
    </row>
    <row r="60" spans="1:10" ht="15.75" hidden="1" outlineLevel="2" x14ac:dyDescent="0.25">
      <c r="A60" s="1" t="s">
        <v>14</v>
      </c>
      <c r="B60" s="1" t="s">
        <v>25</v>
      </c>
      <c r="C60" s="1" t="s">
        <v>26</v>
      </c>
      <c r="D60" s="3">
        <v>27459</v>
      </c>
      <c r="E60" s="4">
        <v>544</v>
      </c>
      <c r="F60" s="3">
        <v>0.34</v>
      </c>
      <c r="G60">
        <f>D60-E60</f>
        <v>26915</v>
      </c>
      <c r="H60">
        <f>G60*F60</f>
        <v>9151.1</v>
      </c>
      <c r="I60">
        <f>E60*0.5</f>
        <v>272</v>
      </c>
      <c r="J60">
        <f>H60-I60</f>
        <v>8879.1</v>
      </c>
    </row>
    <row r="61" spans="1:10" ht="15.75" hidden="1" outlineLevel="2" x14ac:dyDescent="0.25">
      <c r="A61" s="1" t="s">
        <v>14</v>
      </c>
      <c r="B61" s="1" t="s">
        <v>25</v>
      </c>
      <c r="C61" s="1" t="s">
        <v>27</v>
      </c>
      <c r="D61" s="3">
        <v>11982</v>
      </c>
      <c r="E61" s="4">
        <v>379</v>
      </c>
      <c r="F61" s="3">
        <v>0.71</v>
      </c>
      <c r="G61">
        <f>D61-E61</f>
        <v>11603</v>
      </c>
      <c r="H61">
        <f>G61*F61</f>
        <v>8238.1299999999992</v>
      </c>
      <c r="I61">
        <f>E61*0.5</f>
        <v>189.5</v>
      </c>
      <c r="J61">
        <f>H61-I61</f>
        <v>8048.6299999999992</v>
      </c>
    </row>
    <row r="62" spans="1:10" ht="15.75" hidden="1" outlineLevel="2" x14ac:dyDescent="0.25">
      <c r="A62" s="1" t="s">
        <v>14</v>
      </c>
      <c r="B62" s="1" t="s">
        <v>28</v>
      </c>
      <c r="C62" s="1" t="s">
        <v>29</v>
      </c>
      <c r="D62" s="3">
        <v>53691</v>
      </c>
      <c r="E62" s="4">
        <v>187</v>
      </c>
      <c r="F62" s="3">
        <v>0.55000000000000004</v>
      </c>
      <c r="G62">
        <f>D62-E62</f>
        <v>53504</v>
      </c>
      <c r="H62">
        <f>G62*F62</f>
        <v>29427.200000000001</v>
      </c>
      <c r="I62">
        <f>E62*0.5</f>
        <v>93.5</v>
      </c>
      <c r="J62">
        <f>H62-I62</f>
        <v>29333.7</v>
      </c>
    </row>
    <row r="63" spans="1:10" ht="15.75" hidden="1" outlineLevel="2" x14ac:dyDescent="0.25">
      <c r="A63" s="1" t="s">
        <v>14</v>
      </c>
      <c r="B63" s="1" t="s">
        <v>30</v>
      </c>
      <c r="C63" s="1" t="s">
        <v>29</v>
      </c>
      <c r="D63" s="3">
        <v>75457</v>
      </c>
      <c r="E63" s="4">
        <v>1089</v>
      </c>
      <c r="F63" s="3">
        <v>0.17</v>
      </c>
      <c r="G63">
        <f>D63-E63</f>
        <v>74368</v>
      </c>
      <c r="H63">
        <f>G63*F63</f>
        <v>12642.560000000001</v>
      </c>
      <c r="I63">
        <f>E63*0.5</f>
        <v>544.5</v>
      </c>
      <c r="J63">
        <f>H63-I63</f>
        <v>12098.060000000001</v>
      </c>
    </row>
    <row r="64" spans="1:10" ht="15.75" hidden="1" outlineLevel="2" x14ac:dyDescent="0.25">
      <c r="A64" s="1" t="s">
        <v>14</v>
      </c>
      <c r="B64" s="1" t="s">
        <v>31</v>
      </c>
      <c r="C64" s="1" t="s">
        <v>31</v>
      </c>
      <c r="D64" s="3">
        <v>36737</v>
      </c>
      <c r="E64" s="4">
        <v>1075</v>
      </c>
      <c r="F64" s="3">
        <v>0.72</v>
      </c>
      <c r="G64">
        <f>D64-E64</f>
        <v>35662</v>
      </c>
      <c r="H64">
        <f>G64*F64</f>
        <v>25676.639999999999</v>
      </c>
      <c r="I64">
        <f>E64*0.5</f>
        <v>537.5</v>
      </c>
      <c r="J64">
        <f>H64-I64</f>
        <v>25139.14</v>
      </c>
    </row>
    <row r="65" spans="1:10" ht="15.75" outlineLevel="1" collapsed="1" x14ac:dyDescent="0.25">
      <c r="A65" s="5" t="s">
        <v>42</v>
      </c>
      <c r="B65" s="1"/>
      <c r="C65" s="1"/>
      <c r="D65" s="3">
        <f>SUBTOTAL(9,D58:D64)</f>
        <v>352506</v>
      </c>
      <c r="E65" s="4">
        <f>SUBTOTAL(9,E58:E64)</f>
        <v>7570</v>
      </c>
      <c r="F65" s="3"/>
      <c r="J65">
        <f>SUBTOTAL(9,J58:J64)</f>
        <v>148385.39000000001</v>
      </c>
    </row>
    <row r="66" spans="1:10" ht="15.75" hidden="1" outlineLevel="2" x14ac:dyDescent="0.25">
      <c r="A66" s="1" t="s">
        <v>15</v>
      </c>
      <c r="B66" s="1" t="s">
        <v>7</v>
      </c>
      <c r="C66" s="1" t="s">
        <v>8</v>
      </c>
      <c r="D66" s="3">
        <v>24599</v>
      </c>
      <c r="E66" s="4">
        <v>506</v>
      </c>
      <c r="F66" s="3">
        <v>0.69</v>
      </c>
      <c r="G66">
        <f>D66-E66</f>
        <v>24093</v>
      </c>
      <c r="H66">
        <f>G66*F66</f>
        <v>16624.169999999998</v>
      </c>
      <c r="I66">
        <f>E66*0.5</f>
        <v>253</v>
      </c>
      <c r="J66">
        <f>H66-I66</f>
        <v>16371.169999999998</v>
      </c>
    </row>
    <row r="67" spans="1:10" ht="15.75" hidden="1" outlineLevel="2" x14ac:dyDescent="0.25">
      <c r="A67" s="1" t="s">
        <v>15</v>
      </c>
      <c r="B67" s="1" t="s">
        <v>7</v>
      </c>
      <c r="C67" s="1" t="s">
        <v>24</v>
      </c>
      <c r="D67" s="3">
        <v>2502</v>
      </c>
      <c r="E67" s="4">
        <v>98</v>
      </c>
      <c r="F67" s="3">
        <v>0.21</v>
      </c>
      <c r="G67">
        <f>D67-E67</f>
        <v>2404</v>
      </c>
      <c r="H67">
        <f>G67*F67</f>
        <v>504.84</v>
      </c>
      <c r="I67">
        <f>E67*0.5</f>
        <v>49</v>
      </c>
      <c r="J67">
        <f>H67-I67</f>
        <v>455.84</v>
      </c>
    </row>
    <row r="68" spans="1:10" ht="15.75" hidden="1" outlineLevel="2" x14ac:dyDescent="0.25">
      <c r="A68" s="1" t="s">
        <v>15</v>
      </c>
      <c r="B68" s="1" t="s">
        <v>25</v>
      </c>
      <c r="C68" s="1" t="s">
        <v>26</v>
      </c>
      <c r="D68" s="3">
        <v>60778</v>
      </c>
      <c r="E68" s="4">
        <v>1566</v>
      </c>
      <c r="F68" s="3">
        <v>0.7</v>
      </c>
      <c r="G68">
        <f>D68-E68</f>
        <v>59212</v>
      </c>
      <c r="H68">
        <f>G68*F68</f>
        <v>41448.399999999994</v>
      </c>
      <c r="I68">
        <f>E68*0.5</f>
        <v>783</v>
      </c>
      <c r="J68">
        <f>H68-I68</f>
        <v>40665.399999999994</v>
      </c>
    </row>
    <row r="69" spans="1:10" ht="15.75" hidden="1" outlineLevel="2" x14ac:dyDescent="0.25">
      <c r="A69" s="1" t="s">
        <v>15</v>
      </c>
      <c r="B69" s="1" t="s">
        <v>25</v>
      </c>
      <c r="C69" s="1" t="s">
        <v>27</v>
      </c>
      <c r="D69" s="3">
        <v>82638</v>
      </c>
      <c r="E69" s="4">
        <v>1617</v>
      </c>
      <c r="F69" s="3">
        <v>0.59</v>
      </c>
      <c r="G69">
        <f>D69-E69</f>
        <v>81021</v>
      </c>
      <c r="H69">
        <f>G69*F69</f>
        <v>47802.39</v>
      </c>
      <c r="I69">
        <f>E69*0.5</f>
        <v>808.5</v>
      </c>
      <c r="J69">
        <f>H69-I69</f>
        <v>46993.89</v>
      </c>
    </row>
    <row r="70" spans="1:10" ht="15.75" hidden="1" outlineLevel="2" x14ac:dyDescent="0.25">
      <c r="A70" s="1" t="s">
        <v>15</v>
      </c>
      <c r="B70" s="1" t="s">
        <v>28</v>
      </c>
      <c r="C70" s="1" t="s">
        <v>29</v>
      </c>
      <c r="D70" s="3">
        <v>37779</v>
      </c>
      <c r="E70" s="4">
        <v>614</v>
      </c>
      <c r="F70" s="3">
        <v>0.65</v>
      </c>
      <c r="G70">
        <f>D70-E70</f>
        <v>37165</v>
      </c>
      <c r="H70">
        <f>G70*F70</f>
        <v>24157.25</v>
      </c>
      <c r="I70">
        <f>E70*0.5</f>
        <v>307</v>
      </c>
      <c r="J70">
        <f>H70-I70</f>
        <v>23850.25</v>
      </c>
    </row>
    <row r="71" spans="1:10" ht="15.75" hidden="1" outlineLevel="2" x14ac:dyDescent="0.25">
      <c r="A71" s="1" t="s">
        <v>15</v>
      </c>
      <c r="B71" s="1" t="s">
        <v>30</v>
      </c>
      <c r="C71" s="1" t="s">
        <v>29</v>
      </c>
      <c r="D71" s="3">
        <v>22671</v>
      </c>
      <c r="E71" s="4">
        <v>492</v>
      </c>
      <c r="F71" s="3">
        <v>0.46</v>
      </c>
      <c r="G71">
        <f>D71-E71</f>
        <v>22179</v>
      </c>
      <c r="H71">
        <f>G71*F71</f>
        <v>10202.34</v>
      </c>
      <c r="I71">
        <f>E71*0.5</f>
        <v>246</v>
      </c>
      <c r="J71">
        <f>H71-I71</f>
        <v>9956.34</v>
      </c>
    </row>
    <row r="72" spans="1:10" ht="15.75" hidden="1" outlineLevel="2" x14ac:dyDescent="0.25">
      <c r="A72" s="1" t="s">
        <v>15</v>
      </c>
      <c r="B72" s="1" t="s">
        <v>31</v>
      </c>
      <c r="C72" s="1" t="s">
        <v>31</v>
      </c>
      <c r="D72" s="3">
        <v>33134</v>
      </c>
      <c r="E72" s="4">
        <v>768</v>
      </c>
      <c r="F72" s="3">
        <v>0.25</v>
      </c>
      <c r="G72">
        <f>D72-E72</f>
        <v>32366</v>
      </c>
      <c r="H72">
        <f>G72*F72</f>
        <v>8091.5</v>
      </c>
      <c r="I72">
        <f>E72*0.5</f>
        <v>384</v>
      </c>
      <c r="J72">
        <f>H72-I72</f>
        <v>7707.5</v>
      </c>
    </row>
    <row r="73" spans="1:10" ht="15.75" outlineLevel="1" collapsed="1" x14ac:dyDescent="0.25">
      <c r="A73" s="5" t="s">
        <v>50</v>
      </c>
      <c r="B73" s="1"/>
      <c r="C73" s="1"/>
      <c r="D73" s="3">
        <f>SUBTOTAL(9,D66:D72)</f>
        <v>264101</v>
      </c>
      <c r="E73" s="4">
        <f>SUBTOTAL(9,E66:E72)</f>
        <v>5661</v>
      </c>
      <c r="F73" s="3"/>
      <c r="J73">
        <f>SUBTOTAL(9,J66:J72)</f>
        <v>146000.38999999998</v>
      </c>
    </row>
    <row r="74" spans="1:10" ht="15.75" hidden="1" outlineLevel="2" x14ac:dyDescent="0.25">
      <c r="A74" s="1" t="s">
        <v>10</v>
      </c>
      <c r="B74" s="1" t="s">
        <v>7</v>
      </c>
      <c r="C74" s="1" t="s">
        <v>8</v>
      </c>
      <c r="D74" s="3">
        <v>45133</v>
      </c>
      <c r="E74" s="4">
        <v>1790</v>
      </c>
      <c r="F74" s="3">
        <v>0.39</v>
      </c>
      <c r="G74">
        <f>D74-E74</f>
        <v>43343</v>
      </c>
      <c r="H74">
        <f>G74*F74</f>
        <v>16903.77</v>
      </c>
      <c r="I74">
        <f>E74*0.5</f>
        <v>895</v>
      </c>
      <c r="J74">
        <f>H74-I74</f>
        <v>16008.77</v>
      </c>
    </row>
    <row r="75" spans="1:10" ht="15.75" hidden="1" outlineLevel="2" x14ac:dyDescent="0.25">
      <c r="A75" s="1" t="s">
        <v>10</v>
      </c>
      <c r="B75" s="1" t="s">
        <v>7</v>
      </c>
      <c r="C75" s="1" t="s">
        <v>24</v>
      </c>
      <c r="D75" s="3">
        <v>32556</v>
      </c>
      <c r="E75" s="4">
        <v>864</v>
      </c>
      <c r="F75" s="3">
        <v>0.74</v>
      </c>
      <c r="G75">
        <f>D75-E75</f>
        <v>31692</v>
      </c>
      <c r="H75">
        <f>G75*F75</f>
        <v>23452.079999999998</v>
      </c>
      <c r="I75">
        <f>E75*0.5</f>
        <v>432</v>
      </c>
      <c r="J75">
        <f>H75-I75</f>
        <v>23020.079999999998</v>
      </c>
    </row>
    <row r="76" spans="1:10" ht="15.75" hidden="1" outlineLevel="2" x14ac:dyDescent="0.25">
      <c r="A76" s="1" t="s">
        <v>10</v>
      </c>
      <c r="B76" s="1" t="s">
        <v>25</v>
      </c>
      <c r="C76" s="1" t="s">
        <v>26</v>
      </c>
      <c r="D76" s="3">
        <v>46951</v>
      </c>
      <c r="E76" s="4">
        <v>621</v>
      </c>
      <c r="F76" s="3">
        <v>0.46</v>
      </c>
      <c r="G76">
        <f>D76-E76</f>
        <v>46330</v>
      </c>
      <c r="H76">
        <f>G76*F76</f>
        <v>21311.8</v>
      </c>
      <c r="I76">
        <f>E76*0.5</f>
        <v>310.5</v>
      </c>
      <c r="J76">
        <f>H76-I76</f>
        <v>21001.3</v>
      </c>
    </row>
    <row r="77" spans="1:10" ht="15.75" hidden="1" outlineLevel="2" x14ac:dyDescent="0.25">
      <c r="A77" s="1" t="s">
        <v>10</v>
      </c>
      <c r="B77" s="1" t="s">
        <v>25</v>
      </c>
      <c r="C77" s="1" t="s">
        <v>27</v>
      </c>
      <c r="D77" s="3">
        <v>25316</v>
      </c>
      <c r="E77" s="4">
        <v>697</v>
      </c>
      <c r="F77" s="3">
        <v>0.75</v>
      </c>
      <c r="G77">
        <f>D77-E77</f>
        <v>24619</v>
      </c>
      <c r="H77">
        <f>G77*F77</f>
        <v>18464.25</v>
      </c>
      <c r="I77">
        <f>E77*0.5</f>
        <v>348.5</v>
      </c>
      <c r="J77">
        <f>H77-I77</f>
        <v>18115.75</v>
      </c>
    </row>
    <row r="78" spans="1:10" ht="15.75" hidden="1" outlineLevel="2" x14ac:dyDescent="0.25">
      <c r="A78" s="1" t="s">
        <v>10</v>
      </c>
      <c r="B78" s="1" t="s">
        <v>28</v>
      </c>
      <c r="C78" s="1" t="s">
        <v>29</v>
      </c>
      <c r="D78" s="3">
        <v>14728</v>
      </c>
      <c r="E78" s="4">
        <v>505</v>
      </c>
      <c r="F78" s="3">
        <v>0.56000000000000005</v>
      </c>
      <c r="G78">
        <f>D78-E78</f>
        <v>14223</v>
      </c>
      <c r="H78">
        <f>G78*F78</f>
        <v>7964.880000000001</v>
      </c>
      <c r="I78">
        <f>E78*0.5</f>
        <v>252.5</v>
      </c>
      <c r="J78">
        <f>H78-I78</f>
        <v>7712.380000000001</v>
      </c>
    </row>
    <row r="79" spans="1:10" ht="15.75" hidden="1" outlineLevel="2" x14ac:dyDescent="0.25">
      <c r="A79" s="1" t="s">
        <v>10</v>
      </c>
      <c r="B79" s="1" t="s">
        <v>30</v>
      </c>
      <c r="C79" s="1" t="s">
        <v>29</v>
      </c>
      <c r="D79" s="3">
        <v>26014</v>
      </c>
      <c r="E79" s="4">
        <v>561</v>
      </c>
      <c r="F79" s="3">
        <v>0.67</v>
      </c>
      <c r="G79">
        <f>D79-E79</f>
        <v>25453</v>
      </c>
      <c r="H79">
        <f>G79*F79</f>
        <v>17053.510000000002</v>
      </c>
      <c r="I79">
        <f>E79*0.5</f>
        <v>280.5</v>
      </c>
      <c r="J79">
        <f>H79-I79</f>
        <v>16773.010000000002</v>
      </c>
    </row>
    <row r="80" spans="1:10" ht="15.75" hidden="1" outlineLevel="2" x14ac:dyDescent="0.25">
      <c r="A80" s="1" t="s">
        <v>10</v>
      </c>
      <c r="B80" s="1" t="s">
        <v>31</v>
      </c>
      <c r="C80" s="1" t="s">
        <v>31</v>
      </c>
      <c r="D80" s="3">
        <v>48611</v>
      </c>
      <c r="E80" s="4">
        <v>505</v>
      </c>
      <c r="F80" s="3">
        <v>0.36</v>
      </c>
      <c r="G80">
        <f>D80-E80</f>
        <v>48106</v>
      </c>
      <c r="H80">
        <f>G80*F80</f>
        <v>17318.16</v>
      </c>
      <c r="I80">
        <f>E80*0.5</f>
        <v>252.5</v>
      </c>
      <c r="J80">
        <f>H80-I80</f>
        <v>17065.66</v>
      </c>
    </row>
    <row r="81" spans="1:10" ht="15.75" outlineLevel="1" collapsed="1" x14ac:dyDescent="0.25">
      <c r="A81" s="5" t="s">
        <v>44</v>
      </c>
      <c r="B81" s="1"/>
      <c r="C81" s="1"/>
      <c r="D81" s="3">
        <f>SUBTOTAL(9,D74:D80)</f>
        <v>239309</v>
      </c>
      <c r="E81" s="4">
        <f>SUBTOTAL(9,E74:E80)</f>
        <v>5543</v>
      </c>
      <c r="F81" s="3"/>
      <c r="J81">
        <f>SUBTOTAL(9,J74:J80)</f>
        <v>119696.95000000001</v>
      </c>
    </row>
    <row r="82" spans="1:10" ht="15.75" hidden="1" outlineLevel="2" x14ac:dyDescent="0.25">
      <c r="A82" s="1" t="s">
        <v>6</v>
      </c>
      <c r="B82" s="1" t="s">
        <v>7</v>
      </c>
      <c r="C82" s="1" t="s">
        <v>8</v>
      </c>
      <c r="D82" s="3">
        <v>43105</v>
      </c>
      <c r="E82" s="4">
        <v>1052</v>
      </c>
      <c r="F82" s="3">
        <v>0.83</v>
      </c>
      <c r="G82">
        <f>D82-E82</f>
        <v>42053</v>
      </c>
      <c r="H82">
        <f>G82*F82</f>
        <v>34903.99</v>
      </c>
      <c r="I82">
        <f>E82*0.5</f>
        <v>526</v>
      </c>
      <c r="J82">
        <f>H82-I82</f>
        <v>34377.99</v>
      </c>
    </row>
    <row r="83" spans="1:10" ht="15.75" hidden="1" outlineLevel="2" x14ac:dyDescent="0.25">
      <c r="A83" s="1" t="s">
        <v>6</v>
      </c>
      <c r="B83" s="1" t="s">
        <v>7</v>
      </c>
      <c r="C83" s="1" t="s">
        <v>24</v>
      </c>
      <c r="D83" s="3">
        <v>13359</v>
      </c>
      <c r="E83" s="4">
        <v>394</v>
      </c>
      <c r="F83" s="3">
        <v>0.76</v>
      </c>
      <c r="G83">
        <f>D83-E83</f>
        <v>12965</v>
      </c>
      <c r="H83">
        <f>G83*F83</f>
        <v>9853.4</v>
      </c>
      <c r="I83">
        <f>E83*0.5</f>
        <v>197</v>
      </c>
      <c r="J83">
        <f>H83-I83</f>
        <v>9656.4</v>
      </c>
    </row>
    <row r="84" spans="1:10" ht="15.75" hidden="1" outlineLevel="2" x14ac:dyDescent="0.25">
      <c r="A84" s="1" t="s">
        <v>6</v>
      </c>
      <c r="B84" s="1" t="s">
        <v>25</v>
      </c>
      <c r="C84" s="1" t="s">
        <v>26</v>
      </c>
      <c r="D84" s="3">
        <v>10743</v>
      </c>
      <c r="E84" s="4">
        <v>29</v>
      </c>
      <c r="F84" s="3">
        <v>0.25</v>
      </c>
      <c r="G84">
        <f>D84-E84</f>
        <v>10714</v>
      </c>
      <c r="H84">
        <f>G84*F84</f>
        <v>2678.5</v>
      </c>
      <c r="I84">
        <f>E84*0.5</f>
        <v>14.5</v>
      </c>
      <c r="J84">
        <f>H84-I84</f>
        <v>2664</v>
      </c>
    </row>
    <row r="85" spans="1:10" ht="15.75" hidden="1" outlineLevel="2" x14ac:dyDescent="0.25">
      <c r="A85" s="1" t="s">
        <v>6</v>
      </c>
      <c r="B85" s="1" t="s">
        <v>25</v>
      </c>
      <c r="C85" s="1" t="s">
        <v>27</v>
      </c>
      <c r="D85" s="3">
        <v>14940</v>
      </c>
      <c r="E85" s="4">
        <v>71</v>
      </c>
      <c r="F85" s="3">
        <v>0.9</v>
      </c>
      <c r="G85">
        <f>D85-E85</f>
        <v>14869</v>
      </c>
      <c r="H85">
        <f>G85*F85</f>
        <v>13382.1</v>
      </c>
      <c r="I85">
        <f>E85*0.5</f>
        <v>35.5</v>
      </c>
      <c r="J85">
        <f>H85-I85</f>
        <v>13346.6</v>
      </c>
    </row>
    <row r="86" spans="1:10" ht="15.75" hidden="1" outlineLevel="2" x14ac:dyDescent="0.25">
      <c r="A86" s="1" t="s">
        <v>6</v>
      </c>
      <c r="B86" s="1" t="s">
        <v>28</v>
      </c>
      <c r="C86" s="1" t="s">
        <v>29</v>
      </c>
      <c r="D86" s="3">
        <v>8810</v>
      </c>
      <c r="E86" s="4">
        <v>202</v>
      </c>
      <c r="F86" s="3">
        <v>0.62</v>
      </c>
      <c r="G86">
        <f>D86-E86</f>
        <v>8608</v>
      </c>
      <c r="H86">
        <f>G86*F86</f>
        <v>5336.96</v>
      </c>
      <c r="I86">
        <f>E86*0.5</f>
        <v>101</v>
      </c>
      <c r="J86">
        <f>H86-I86</f>
        <v>5235.96</v>
      </c>
    </row>
    <row r="87" spans="1:10" ht="15.75" hidden="1" outlineLevel="2" x14ac:dyDescent="0.25">
      <c r="A87" s="1" t="s">
        <v>6</v>
      </c>
      <c r="B87" s="1" t="s">
        <v>30</v>
      </c>
      <c r="C87" s="1" t="s">
        <v>29</v>
      </c>
      <c r="D87" s="3">
        <v>18700</v>
      </c>
      <c r="E87" s="4">
        <v>598</v>
      </c>
      <c r="F87" s="3">
        <v>0.64</v>
      </c>
      <c r="G87">
        <f>D87-E87</f>
        <v>18102</v>
      </c>
      <c r="H87">
        <f>G87*F87</f>
        <v>11585.28</v>
      </c>
      <c r="I87">
        <f>E87*0.5</f>
        <v>299</v>
      </c>
      <c r="J87">
        <f>H87-I87</f>
        <v>11286.28</v>
      </c>
    </row>
    <row r="88" spans="1:10" ht="15.75" hidden="1" outlineLevel="2" x14ac:dyDescent="0.25">
      <c r="A88" s="1" t="s">
        <v>6</v>
      </c>
      <c r="B88" s="1" t="s">
        <v>31</v>
      </c>
      <c r="C88" s="1" t="s">
        <v>31</v>
      </c>
      <c r="D88" s="3">
        <v>14319</v>
      </c>
      <c r="E88" s="4">
        <v>293</v>
      </c>
      <c r="F88" s="3">
        <v>0.75</v>
      </c>
      <c r="G88">
        <f>D88-E88</f>
        <v>14026</v>
      </c>
      <c r="H88">
        <f>G88*F88</f>
        <v>10519.5</v>
      </c>
      <c r="I88">
        <f>E88*0.5</f>
        <v>146.5</v>
      </c>
      <c r="J88">
        <f>H88-I88</f>
        <v>10373</v>
      </c>
    </row>
    <row r="89" spans="1:10" ht="15.75" outlineLevel="1" collapsed="1" x14ac:dyDescent="0.25">
      <c r="A89" s="5" t="s">
        <v>36</v>
      </c>
      <c r="B89" s="1"/>
      <c r="C89" s="1"/>
      <c r="D89" s="3">
        <f>SUBTOTAL(9,D82:D88)</f>
        <v>123976</v>
      </c>
      <c r="E89" s="4">
        <f>SUBTOTAL(9,E82:E88)</f>
        <v>2639</v>
      </c>
      <c r="F89" s="3"/>
      <c r="J89">
        <f>SUBTOTAL(9,J82:J88)</f>
        <v>86940.23</v>
      </c>
    </row>
    <row r="90" spans="1:10" ht="15.75" hidden="1" outlineLevel="2" x14ac:dyDescent="0.25">
      <c r="A90" s="1" t="s">
        <v>9</v>
      </c>
      <c r="B90" s="1" t="s">
        <v>7</v>
      </c>
      <c r="C90" s="1" t="s">
        <v>8</v>
      </c>
      <c r="D90" s="3">
        <v>38920</v>
      </c>
      <c r="E90" s="4">
        <v>899</v>
      </c>
      <c r="F90" s="3">
        <v>0.35</v>
      </c>
      <c r="G90">
        <f>D90-E90</f>
        <v>38021</v>
      </c>
      <c r="H90">
        <f>G90*F90</f>
        <v>13307.349999999999</v>
      </c>
      <c r="I90">
        <f>E90*0.5</f>
        <v>449.5</v>
      </c>
      <c r="J90">
        <f>H90-I90</f>
        <v>12857.849999999999</v>
      </c>
    </row>
    <row r="91" spans="1:10" ht="15.75" hidden="1" outlineLevel="2" x14ac:dyDescent="0.25">
      <c r="A91" s="1" t="s">
        <v>9</v>
      </c>
      <c r="B91" s="1" t="s">
        <v>7</v>
      </c>
      <c r="C91" s="1" t="s">
        <v>24</v>
      </c>
      <c r="D91" s="3">
        <v>46171</v>
      </c>
      <c r="E91" s="4">
        <v>914</v>
      </c>
      <c r="F91" s="3">
        <v>0.39</v>
      </c>
      <c r="G91">
        <f>D91-E91</f>
        <v>45257</v>
      </c>
      <c r="H91">
        <f>G91*F91</f>
        <v>17650.23</v>
      </c>
      <c r="I91">
        <f>E91*0.5</f>
        <v>457</v>
      </c>
      <c r="J91">
        <f>H91-I91</f>
        <v>17193.23</v>
      </c>
    </row>
    <row r="92" spans="1:10" ht="15.75" hidden="1" outlineLevel="2" x14ac:dyDescent="0.25">
      <c r="A92" s="1" t="s">
        <v>9</v>
      </c>
      <c r="B92" s="1" t="s">
        <v>25</v>
      </c>
      <c r="C92" s="1" t="s">
        <v>26</v>
      </c>
      <c r="D92" s="3">
        <v>24305</v>
      </c>
      <c r="E92" s="4">
        <v>584</v>
      </c>
      <c r="F92" s="3">
        <v>0.26</v>
      </c>
      <c r="G92">
        <f>D92-E92</f>
        <v>23721</v>
      </c>
      <c r="H92">
        <f>G92*F92</f>
        <v>6167.46</v>
      </c>
      <c r="I92">
        <f>E92*0.5</f>
        <v>292</v>
      </c>
      <c r="J92">
        <f>H92-I92</f>
        <v>5875.46</v>
      </c>
    </row>
    <row r="93" spans="1:10" ht="15.75" hidden="1" outlineLevel="2" x14ac:dyDescent="0.25">
      <c r="A93" s="1" t="s">
        <v>9</v>
      </c>
      <c r="B93" s="1" t="s">
        <v>25</v>
      </c>
      <c r="C93" s="1" t="s">
        <v>27</v>
      </c>
      <c r="D93" s="3">
        <v>46080</v>
      </c>
      <c r="E93" s="4">
        <v>679</v>
      </c>
      <c r="F93" s="3">
        <v>0.86</v>
      </c>
      <c r="G93">
        <f>D93-E93</f>
        <v>45401</v>
      </c>
      <c r="H93">
        <f>G93*F93</f>
        <v>39044.86</v>
      </c>
      <c r="I93">
        <f>E93*0.5</f>
        <v>339.5</v>
      </c>
      <c r="J93">
        <f>H93-I93</f>
        <v>38705.360000000001</v>
      </c>
    </row>
    <row r="94" spans="1:10" ht="15.75" hidden="1" outlineLevel="2" x14ac:dyDescent="0.25">
      <c r="A94" s="1" t="s">
        <v>9</v>
      </c>
      <c r="B94" s="1" t="s">
        <v>28</v>
      </c>
      <c r="C94" s="1" t="s">
        <v>29</v>
      </c>
      <c r="D94" s="3">
        <v>9734</v>
      </c>
      <c r="E94" s="4">
        <v>238</v>
      </c>
      <c r="F94" s="3">
        <v>0.32</v>
      </c>
      <c r="G94">
        <f>D94-E94</f>
        <v>9496</v>
      </c>
      <c r="H94">
        <f>G94*F94</f>
        <v>3038.7200000000003</v>
      </c>
      <c r="I94">
        <f>E94*0.5</f>
        <v>119</v>
      </c>
      <c r="J94">
        <f>H94-I94</f>
        <v>2919.7200000000003</v>
      </c>
    </row>
    <row r="95" spans="1:10" ht="15.75" hidden="1" outlineLevel="2" x14ac:dyDescent="0.25">
      <c r="A95" s="1" t="s">
        <v>9</v>
      </c>
      <c r="B95" s="1" t="s">
        <v>30</v>
      </c>
      <c r="C95" s="1" t="s">
        <v>29</v>
      </c>
      <c r="D95" s="3">
        <v>509</v>
      </c>
      <c r="E95" s="4">
        <v>5</v>
      </c>
      <c r="F95" s="3">
        <v>0.5</v>
      </c>
      <c r="G95">
        <f>D95-E95</f>
        <v>504</v>
      </c>
      <c r="H95">
        <f>G95*F95</f>
        <v>252</v>
      </c>
      <c r="I95">
        <f>E95*0.5</f>
        <v>2.5</v>
      </c>
      <c r="J95">
        <f>H95-I95</f>
        <v>249.5</v>
      </c>
    </row>
    <row r="96" spans="1:10" ht="15.75" hidden="1" outlineLevel="2" x14ac:dyDescent="0.25">
      <c r="A96" s="1" t="s">
        <v>9</v>
      </c>
      <c r="B96" s="1" t="s">
        <v>31</v>
      </c>
      <c r="C96" s="1" t="s">
        <v>31</v>
      </c>
      <c r="D96" s="3">
        <v>22131</v>
      </c>
      <c r="E96" s="4">
        <v>698</v>
      </c>
      <c r="F96" s="3">
        <v>0.36</v>
      </c>
      <c r="G96">
        <f>D96-E96</f>
        <v>21433</v>
      </c>
      <c r="H96">
        <f>G96*F96</f>
        <v>7715.88</v>
      </c>
      <c r="I96">
        <f>E96*0.5</f>
        <v>349</v>
      </c>
      <c r="J96">
        <f>H96-I96</f>
        <v>7366.88</v>
      </c>
    </row>
    <row r="97" spans="1:10" ht="15.75" outlineLevel="1" collapsed="1" x14ac:dyDescent="0.25">
      <c r="A97" s="5" t="s">
        <v>43</v>
      </c>
      <c r="B97" s="1"/>
      <c r="C97" s="1"/>
      <c r="D97" s="3">
        <f>SUBTOTAL(9,D90:D96)</f>
        <v>187850</v>
      </c>
      <c r="E97" s="4">
        <f>SUBTOTAL(9,E90:E96)</f>
        <v>4017</v>
      </c>
      <c r="F97" s="3"/>
      <c r="J97">
        <f>SUBTOTAL(9,J90:J96)</f>
        <v>85168</v>
      </c>
    </row>
    <row r="98" spans="1:10" ht="15.75" hidden="1" outlineLevel="2" x14ac:dyDescent="0.25">
      <c r="A98" s="1" t="s">
        <v>11</v>
      </c>
      <c r="B98" s="1" t="s">
        <v>7</v>
      </c>
      <c r="C98" s="1" t="s">
        <v>8</v>
      </c>
      <c r="D98" s="3">
        <v>15062</v>
      </c>
      <c r="E98" s="4">
        <v>488</v>
      </c>
      <c r="F98" s="3">
        <v>0.52</v>
      </c>
      <c r="G98">
        <f>D98-E98</f>
        <v>14574</v>
      </c>
      <c r="H98">
        <f>G98*F98</f>
        <v>7578.4800000000005</v>
      </c>
      <c r="I98">
        <f>E98*0.5</f>
        <v>244</v>
      </c>
      <c r="J98">
        <f>H98-I98</f>
        <v>7334.4800000000005</v>
      </c>
    </row>
    <row r="99" spans="1:10" ht="15.75" hidden="1" outlineLevel="2" x14ac:dyDescent="0.25">
      <c r="A99" s="1" t="s">
        <v>11</v>
      </c>
      <c r="B99" s="1" t="s">
        <v>7</v>
      </c>
      <c r="C99" s="1" t="s">
        <v>24</v>
      </c>
      <c r="D99" s="3">
        <v>11518</v>
      </c>
      <c r="E99" s="4">
        <v>319</v>
      </c>
      <c r="F99" s="3">
        <v>0.35</v>
      </c>
      <c r="G99">
        <f>D99-E99</f>
        <v>11199</v>
      </c>
      <c r="H99">
        <f>G99*F99</f>
        <v>3919.6499999999996</v>
      </c>
      <c r="I99">
        <f>E99*0.5</f>
        <v>159.5</v>
      </c>
      <c r="J99">
        <f>H99-I99</f>
        <v>3760.1499999999996</v>
      </c>
    </row>
    <row r="100" spans="1:10" ht="15.75" hidden="1" outlineLevel="2" x14ac:dyDescent="0.25">
      <c r="A100" s="1" t="s">
        <v>11</v>
      </c>
      <c r="B100" s="1" t="s">
        <v>25</v>
      </c>
      <c r="C100" s="1" t="s">
        <v>26</v>
      </c>
      <c r="D100" s="3">
        <v>19400</v>
      </c>
      <c r="E100" s="4">
        <v>810</v>
      </c>
      <c r="F100" s="3">
        <v>0.99</v>
      </c>
      <c r="G100">
        <f>D100-E100</f>
        <v>18590</v>
      </c>
      <c r="H100">
        <f>G100*F100</f>
        <v>18404.099999999999</v>
      </c>
      <c r="I100">
        <f>E100*0.5</f>
        <v>405</v>
      </c>
      <c r="J100">
        <f>H100-I100</f>
        <v>17999.099999999999</v>
      </c>
    </row>
    <row r="101" spans="1:10" ht="15.75" hidden="1" outlineLevel="2" x14ac:dyDescent="0.25">
      <c r="A101" s="1" t="s">
        <v>11</v>
      </c>
      <c r="B101" s="1" t="s">
        <v>25</v>
      </c>
      <c r="C101" s="1" t="s">
        <v>27</v>
      </c>
      <c r="D101" s="3">
        <v>29362</v>
      </c>
      <c r="E101" s="4">
        <v>1322</v>
      </c>
      <c r="F101" s="3">
        <v>0.74</v>
      </c>
      <c r="G101">
        <f>D101-E101</f>
        <v>28040</v>
      </c>
      <c r="H101">
        <f>G101*F101</f>
        <v>20749.599999999999</v>
      </c>
      <c r="I101">
        <f>E101*0.5</f>
        <v>661</v>
      </c>
      <c r="J101">
        <f>H101-I101</f>
        <v>20088.599999999999</v>
      </c>
    </row>
    <row r="102" spans="1:10" ht="15.75" hidden="1" outlineLevel="2" x14ac:dyDescent="0.25">
      <c r="A102" s="1" t="s">
        <v>11</v>
      </c>
      <c r="B102" s="1" t="s">
        <v>28</v>
      </c>
      <c r="C102" s="1" t="s">
        <v>29</v>
      </c>
      <c r="D102" s="3">
        <v>1481</v>
      </c>
      <c r="E102" s="4">
        <v>47</v>
      </c>
      <c r="F102" s="3">
        <v>0.35</v>
      </c>
      <c r="G102">
        <f>D102-E102</f>
        <v>1434</v>
      </c>
      <c r="H102">
        <f>G102*F102</f>
        <v>501.9</v>
      </c>
      <c r="I102">
        <f>E102*0.5</f>
        <v>23.5</v>
      </c>
      <c r="J102">
        <f>H102-I102</f>
        <v>478.4</v>
      </c>
    </row>
    <row r="103" spans="1:10" ht="15.75" hidden="1" outlineLevel="2" x14ac:dyDescent="0.25">
      <c r="A103" s="1" t="s">
        <v>11</v>
      </c>
      <c r="B103" s="1" t="s">
        <v>30</v>
      </c>
      <c r="C103" s="1" t="s">
        <v>29</v>
      </c>
      <c r="D103" s="3">
        <v>49859</v>
      </c>
      <c r="E103" s="4">
        <v>1093</v>
      </c>
      <c r="F103" s="3">
        <v>0.36</v>
      </c>
      <c r="G103">
        <f>D103-E103</f>
        <v>48766</v>
      </c>
      <c r="H103">
        <f>G103*F103</f>
        <v>17555.759999999998</v>
      </c>
      <c r="I103">
        <f>E103*0.5</f>
        <v>546.5</v>
      </c>
      <c r="J103">
        <f>H103-I103</f>
        <v>17009.259999999998</v>
      </c>
    </row>
    <row r="104" spans="1:10" ht="15.75" hidden="1" outlineLevel="2" x14ac:dyDescent="0.25">
      <c r="A104" s="1" t="s">
        <v>11</v>
      </c>
      <c r="B104" s="1" t="s">
        <v>31</v>
      </c>
      <c r="C104" s="1" t="s">
        <v>31</v>
      </c>
      <c r="D104" s="3">
        <v>8750</v>
      </c>
      <c r="E104" s="4">
        <v>41</v>
      </c>
      <c r="F104" s="3">
        <v>0.38</v>
      </c>
      <c r="G104">
        <f>D104-E104</f>
        <v>8709</v>
      </c>
      <c r="H104">
        <f>G104*F104</f>
        <v>3309.42</v>
      </c>
      <c r="I104">
        <f>E104*0.5</f>
        <v>20.5</v>
      </c>
      <c r="J104">
        <f>H104-I104</f>
        <v>3288.92</v>
      </c>
    </row>
    <row r="105" spans="1:10" ht="15.75" outlineLevel="1" collapsed="1" x14ac:dyDescent="0.25">
      <c r="A105" s="5" t="s">
        <v>38</v>
      </c>
      <c r="B105" s="1"/>
      <c r="C105" s="1"/>
      <c r="D105" s="3">
        <f>SUBTOTAL(9,D98:D104)</f>
        <v>135432</v>
      </c>
      <c r="E105" s="4">
        <f>SUBTOTAL(9,E98:E104)</f>
        <v>4120</v>
      </c>
      <c r="F105" s="3"/>
      <c r="J105">
        <f>SUBTOTAL(9,J98:J104)</f>
        <v>69958.91</v>
      </c>
    </row>
    <row r="106" spans="1:10" ht="15.75" hidden="1" outlineLevel="2" x14ac:dyDescent="0.25">
      <c r="A106" s="1" t="s">
        <v>21</v>
      </c>
      <c r="B106" s="1" t="s">
        <v>7</v>
      </c>
      <c r="C106" s="1" t="s">
        <v>8</v>
      </c>
      <c r="D106" s="3">
        <v>18041</v>
      </c>
      <c r="E106" s="4">
        <v>884</v>
      </c>
      <c r="F106" s="3">
        <v>0.24</v>
      </c>
      <c r="G106">
        <f>D106-E106</f>
        <v>17157</v>
      </c>
      <c r="H106">
        <f>G106*F106</f>
        <v>4117.68</v>
      </c>
      <c r="I106">
        <f>E106*0.5</f>
        <v>442</v>
      </c>
      <c r="J106">
        <f>H106-I106</f>
        <v>3675.6800000000003</v>
      </c>
    </row>
    <row r="107" spans="1:10" ht="15.75" hidden="1" outlineLevel="2" x14ac:dyDescent="0.25">
      <c r="A107" s="1" t="s">
        <v>21</v>
      </c>
      <c r="B107" s="1" t="s">
        <v>7</v>
      </c>
      <c r="C107" s="1" t="s">
        <v>24</v>
      </c>
      <c r="D107" s="3">
        <v>16660</v>
      </c>
      <c r="E107" s="4">
        <v>498</v>
      </c>
      <c r="F107" s="3">
        <v>0.28000000000000003</v>
      </c>
      <c r="G107">
        <f>D107-E107</f>
        <v>16162</v>
      </c>
      <c r="H107">
        <f>G107*F107</f>
        <v>4525.3600000000006</v>
      </c>
      <c r="I107">
        <f>E107*0.5</f>
        <v>249</v>
      </c>
      <c r="J107">
        <f>H107-I107</f>
        <v>4276.3600000000006</v>
      </c>
    </row>
    <row r="108" spans="1:10" ht="15.75" hidden="1" outlineLevel="2" x14ac:dyDescent="0.25">
      <c r="A108" s="1" t="s">
        <v>21</v>
      </c>
      <c r="B108" s="1" t="s">
        <v>25</v>
      </c>
      <c r="C108" s="1" t="s">
        <v>26</v>
      </c>
      <c r="D108" s="3">
        <v>13687</v>
      </c>
      <c r="E108" s="4">
        <v>269</v>
      </c>
      <c r="F108" s="3">
        <v>0.5</v>
      </c>
      <c r="G108">
        <f>D108-E108</f>
        <v>13418</v>
      </c>
      <c r="H108">
        <f>G108*F108</f>
        <v>6709</v>
      </c>
      <c r="I108">
        <f>E108*0.5</f>
        <v>134.5</v>
      </c>
      <c r="J108">
        <f>H108-I108</f>
        <v>6574.5</v>
      </c>
    </row>
    <row r="109" spans="1:10" ht="15.75" hidden="1" outlineLevel="2" x14ac:dyDescent="0.25">
      <c r="A109" s="1" t="s">
        <v>21</v>
      </c>
      <c r="B109" s="1" t="s">
        <v>25</v>
      </c>
      <c r="C109" s="1" t="s">
        <v>27</v>
      </c>
      <c r="D109" s="3">
        <v>14032</v>
      </c>
      <c r="E109" s="4">
        <v>572</v>
      </c>
      <c r="F109" s="3">
        <v>0.26</v>
      </c>
      <c r="G109">
        <f>D109-E109</f>
        <v>13460</v>
      </c>
      <c r="H109">
        <f>G109*F109</f>
        <v>3499.6</v>
      </c>
      <c r="I109">
        <f>E109*0.5</f>
        <v>286</v>
      </c>
      <c r="J109">
        <f>H109-I109</f>
        <v>3213.6</v>
      </c>
    </row>
    <row r="110" spans="1:10" ht="15.75" hidden="1" outlineLevel="2" x14ac:dyDescent="0.25">
      <c r="A110" s="1" t="s">
        <v>21</v>
      </c>
      <c r="B110" s="1" t="s">
        <v>28</v>
      </c>
      <c r="C110" s="1" t="s">
        <v>29</v>
      </c>
      <c r="D110" s="3">
        <v>4393</v>
      </c>
      <c r="E110" s="4">
        <v>51</v>
      </c>
      <c r="F110" s="3">
        <v>0.41</v>
      </c>
      <c r="G110">
        <f>D110-E110</f>
        <v>4342</v>
      </c>
      <c r="H110">
        <f>G110*F110</f>
        <v>1780.2199999999998</v>
      </c>
      <c r="I110">
        <f>E110*0.5</f>
        <v>25.5</v>
      </c>
      <c r="J110">
        <f>H110-I110</f>
        <v>1754.7199999999998</v>
      </c>
    </row>
    <row r="111" spans="1:10" ht="15.75" hidden="1" outlineLevel="2" x14ac:dyDescent="0.25">
      <c r="A111" s="1" t="s">
        <v>21</v>
      </c>
      <c r="B111" s="1" t="s">
        <v>30</v>
      </c>
      <c r="C111" s="1" t="s">
        <v>29</v>
      </c>
      <c r="D111" s="3">
        <v>16256</v>
      </c>
      <c r="E111" s="4">
        <v>260</v>
      </c>
      <c r="F111" s="3">
        <v>0.19</v>
      </c>
      <c r="G111">
        <f>D111-E111</f>
        <v>15996</v>
      </c>
      <c r="H111">
        <f>G111*F111</f>
        <v>3039.2400000000002</v>
      </c>
      <c r="I111">
        <f>E111*0.5</f>
        <v>130</v>
      </c>
      <c r="J111">
        <f>H111-I111</f>
        <v>2909.2400000000002</v>
      </c>
    </row>
    <row r="112" spans="1:10" ht="15.75" hidden="1" outlineLevel="2" x14ac:dyDescent="0.25">
      <c r="A112" s="1" t="s">
        <v>21</v>
      </c>
      <c r="B112" s="1" t="s">
        <v>31</v>
      </c>
      <c r="C112" s="1" t="s">
        <v>31</v>
      </c>
      <c r="D112" s="3">
        <v>6968</v>
      </c>
      <c r="E112" s="4">
        <v>156</v>
      </c>
      <c r="F112" s="3">
        <v>0.13</v>
      </c>
      <c r="G112">
        <f>D112-E112</f>
        <v>6812</v>
      </c>
      <c r="H112">
        <f>G112*F112</f>
        <v>885.56000000000006</v>
      </c>
      <c r="I112">
        <f>E112*0.5</f>
        <v>78</v>
      </c>
      <c r="J112">
        <f>H112-I112</f>
        <v>807.56000000000006</v>
      </c>
    </row>
    <row r="113" spans="1:10" ht="15.75" outlineLevel="1" collapsed="1" x14ac:dyDescent="0.25">
      <c r="A113" s="5" t="s">
        <v>46</v>
      </c>
      <c r="B113" s="1"/>
      <c r="C113" s="1"/>
      <c r="D113" s="3">
        <f>SUBTOTAL(9,D106:D112)</f>
        <v>90037</v>
      </c>
      <c r="E113" s="4">
        <f>SUBTOTAL(9,E106:E112)</f>
        <v>2690</v>
      </c>
      <c r="F113" s="3"/>
      <c r="J113">
        <f>SUBTOTAL(9,J106:J112)</f>
        <v>23211.660000000003</v>
      </c>
    </row>
    <row r="114" spans="1:10" ht="15.75" hidden="1" outlineLevel="2" x14ac:dyDescent="0.25">
      <c r="A114" s="1" t="s">
        <v>23</v>
      </c>
      <c r="B114" s="1" t="s">
        <v>7</v>
      </c>
      <c r="C114" s="1" t="s">
        <v>8</v>
      </c>
      <c r="D114" s="3">
        <v>1441</v>
      </c>
      <c r="E114" s="4">
        <v>30</v>
      </c>
      <c r="F114" s="3">
        <v>0.18</v>
      </c>
      <c r="G114">
        <f>D114-E114</f>
        <v>1411</v>
      </c>
      <c r="H114">
        <f>G114*F114</f>
        <v>253.98</v>
      </c>
      <c r="I114">
        <f>E114*0.5</f>
        <v>15</v>
      </c>
      <c r="J114">
        <f>H114-I114</f>
        <v>238.98</v>
      </c>
    </row>
    <row r="115" spans="1:10" ht="15.75" hidden="1" outlineLevel="2" x14ac:dyDescent="0.25">
      <c r="A115" s="1" t="s">
        <v>23</v>
      </c>
      <c r="B115" s="1" t="s">
        <v>7</v>
      </c>
      <c r="C115" s="1" t="s">
        <v>24</v>
      </c>
      <c r="D115" s="3">
        <v>7994</v>
      </c>
      <c r="E115" s="4">
        <v>73</v>
      </c>
      <c r="F115" s="3">
        <v>0.32</v>
      </c>
      <c r="G115">
        <f>D115-E115</f>
        <v>7921</v>
      </c>
      <c r="H115">
        <f>G115*F115</f>
        <v>2534.7200000000003</v>
      </c>
      <c r="I115">
        <f>E115*0.5</f>
        <v>36.5</v>
      </c>
      <c r="J115">
        <f>H115-I115</f>
        <v>2498.2200000000003</v>
      </c>
    </row>
    <row r="116" spans="1:10" ht="15.75" hidden="1" outlineLevel="2" x14ac:dyDescent="0.25">
      <c r="A116" s="1" t="s">
        <v>23</v>
      </c>
      <c r="B116" s="1" t="s">
        <v>25</v>
      </c>
      <c r="C116" s="1" t="s">
        <v>26</v>
      </c>
      <c r="D116" s="3">
        <v>15967</v>
      </c>
      <c r="E116" s="4">
        <v>262</v>
      </c>
      <c r="F116" s="3">
        <v>0.26</v>
      </c>
      <c r="G116">
        <f>D116-E116</f>
        <v>15705</v>
      </c>
      <c r="H116">
        <f>G116*F116</f>
        <v>4083.3</v>
      </c>
      <c r="I116">
        <f>E116*0.5</f>
        <v>131</v>
      </c>
      <c r="J116">
        <f>H116-I116</f>
        <v>3952.3</v>
      </c>
    </row>
    <row r="117" spans="1:10" ht="15.75" hidden="1" outlineLevel="2" x14ac:dyDescent="0.25">
      <c r="A117" s="1" t="s">
        <v>23</v>
      </c>
      <c r="B117" s="1" t="s">
        <v>25</v>
      </c>
      <c r="C117" s="1" t="s">
        <v>27</v>
      </c>
      <c r="D117" s="3">
        <v>15026</v>
      </c>
      <c r="E117" s="4">
        <v>222</v>
      </c>
      <c r="F117" s="3">
        <v>0.54</v>
      </c>
      <c r="G117">
        <f>D117-E117</f>
        <v>14804</v>
      </c>
      <c r="H117">
        <f>G117*F117</f>
        <v>7994.1600000000008</v>
      </c>
      <c r="I117">
        <f>E117*0.5</f>
        <v>111</v>
      </c>
      <c r="J117">
        <f>H117-I117</f>
        <v>7883.1600000000008</v>
      </c>
    </row>
    <row r="118" spans="1:10" ht="15.75" hidden="1" outlineLevel="2" x14ac:dyDescent="0.25">
      <c r="A118" s="1" t="s">
        <v>23</v>
      </c>
      <c r="B118" s="1" t="s">
        <v>28</v>
      </c>
      <c r="C118" s="1" t="s">
        <v>29</v>
      </c>
      <c r="D118" s="3">
        <v>6926</v>
      </c>
      <c r="E118" s="4">
        <v>193</v>
      </c>
      <c r="F118" s="3">
        <v>0.19</v>
      </c>
      <c r="G118">
        <f>D118-E118</f>
        <v>6733</v>
      </c>
      <c r="H118">
        <f>G118*F118</f>
        <v>1279.27</v>
      </c>
      <c r="I118">
        <f>E118*0.5</f>
        <v>96.5</v>
      </c>
      <c r="J118">
        <f>H118-I118</f>
        <v>1182.77</v>
      </c>
    </row>
    <row r="119" spans="1:10" ht="15.75" hidden="1" outlineLevel="2" x14ac:dyDescent="0.25">
      <c r="A119" s="1" t="s">
        <v>23</v>
      </c>
      <c r="B119" s="1" t="s">
        <v>30</v>
      </c>
      <c r="C119" s="1" t="s">
        <v>29</v>
      </c>
      <c r="D119" s="3">
        <v>15287</v>
      </c>
      <c r="E119" s="4">
        <v>261</v>
      </c>
      <c r="F119" s="3">
        <v>7.0000000000000007E-2</v>
      </c>
      <c r="G119">
        <f>D119-E119</f>
        <v>15026</v>
      </c>
      <c r="H119">
        <f>G119*F119</f>
        <v>1051.8200000000002</v>
      </c>
      <c r="I119">
        <f>E119*0.5</f>
        <v>130.5</v>
      </c>
      <c r="J119">
        <f>H119-I119</f>
        <v>921.32000000000016</v>
      </c>
    </row>
    <row r="120" spans="1:10" ht="15.75" hidden="1" outlineLevel="2" x14ac:dyDescent="0.25">
      <c r="A120" s="1" t="s">
        <v>23</v>
      </c>
      <c r="B120" s="1" t="s">
        <v>31</v>
      </c>
      <c r="C120" s="1" t="s">
        <v>31</v>
      </c>
      <c r="D120" s="3">
        <v>14013</v>
      </c>
      <c r="E120" s="4">
        <v>209</v>
      </c>
      <c r="F120" s="3">
        <v>0.12</v>
      </c>
      <c r="G120">
        <f>D120-E120</f>
        <v>13804</v>
      </c>
      <c r="H120">
        <f>G120*F120</f>
        <v>1656.48</v>
      </c>
      <c r="I120">
        <f>E120*0.5</f>
        <v>104.5</v>
      </c>
      <c r="J120">
        <f>H120-I120</f>
        <v>1551.98</v>
      </c>
    </row>
    <row r="121" spans="1:10" ht="15.75" outlineLevel="1" collapsed="1" x14ac:dyDescent="0.25">
      <c r="A121" s="5" t="s">
        <v>37</v>
      </c>
      <c r="B121" s="1"/>
      <c r="C121" s="1"/>
      <c r="D121" s="3">
        <f>SUBTOTAL(9,D114:D120)</f>
        <v>76654</v>
      </c>
      <c r="E121" s="4">
        <f>SUBTOTAL(9,E114:E120)</f>
        <v>1250</v>
      </c>
      <c r="F121" s="3"/>
      <c r="J121">
        <f>SUBTOTAL(9,J114:J120)</f>
        <v>18228.73</v>
      </c>
    </row>
    <row r="122" spans="1:10" ht="15.75" hidden="1" outlineLevel="2" x14ac:dyDescent="0.25">
      <c r="A122" s="1" t="s">
        <v>22</v>
      </c>
      <c r="B122" s="1" t="s">
        <v>7</v>
      </c>
      <c r="C122" s="1" t="s">
        <v>8</v>
      </c>
      <c r="D122" s="3">
        <v>6884</v>
      </c>
      <c r="E122" s="4">
        <v>104</v>
      </c>
      <c r="F122" s="3">
        <v>0.47</v>
      </c>
      <c r="G122">
        <f>D122-E122</f>
        <v>6780</v>
      </c>
      <c r="H122">
        <f>G122*F122</f>
        <v>3186.6</v>
      </c>
      <c r="I122">
        <f>E122*0.5</f>
        <v>52</v>
      </c>
      <c r="J122">
        <f>H122-I122</f>
        <v>3134.6</v>
      </c>
    </row>
    <row r="123" spans="1:10" ht="15.75" hidden="1" outlineLevel="2" x14ac:dyDescent="0.25">
      <c r="A123" s="1" t="s">
        <v>22</v>
      </c>
      <c r="B123" s="1" t="s">
        <v>7</v>
      </c>
      <c r="C123" s="1" t="s">
        <v>24</v>
      </c>
      <c r="D123" s="3">
        <v>14663</v>
      </c>
      <c r="E123" s="4">
        <v>454</v>
      </c>
      <c r="F123" s="3">
        <v>0.15</v>
      </c>
      <c r="G123">
        <f>D123-E123</f>
        <v>14209</v>
      </c>
      <c r="H123">
        <f>G123*F123</f>
        <v>2131.35</v>
      </c>
      <c r="I123">
        <f>E123*0.5</f>
        <v>227</v>
      </c>
      <c r="J123">
        <f>H123-I123</f>
        <v>1904.35</v>
      </c>
    </row>
    <row r="124" spans="1:10" ht="15.75" hidden="1" outlineLevel="2" x14ac:dyDescent="0.25">
      <c r="A124" s="1" t="s">
        <v>22</v>
      </c>
      <c r="B124" s="1" t="s">
        <v>25</v>
      </c>
      <c r="C124" s="1" t="s">
        <v>26</v>
      </c>
      <c r="D124" s="3">
        <v>1611</v>
      </c>
      <c r="E124" s="4">
        <v>56</v>
      </c>
      <c r="F124" s="3">
        <v>0.28999999999999998</v>
      </c>
      <c r="G124">
        <f>D124-E124</f>
        <v>1555</v>
      </c>
      <c r="H124">
        <f>G124*F124</f>
        <v>450.95</v>
      </c>
      <c r="I124">
        <f>E124*0.5</f>
        <v>28</v>
      </c>
      <c r="J124">
        <f>H124-I124</f>
        <v>422.95</v>
      </c>
    </row>
    <row r="125" spans="1:10" ht="15.75" hidden="1" outlineLevel="2" x14ac:dyDescent="0.25">
      <c r="A125" s="1" t="s">
        <v>22</v>
      </c>
      <c r="B125" s="1" t="s">
        <v>25</v>
      </c>
      <c r="C125" s="1" t="s">
        <v>27</v>
      </c>
      <c r="D125" s="3">
        <v>16099</v>
      </c>
      <c r="E125" s="4">
        <v>505</v>
      </c>
      <c r="F125" s="3">
        <v>0.19</v>
      </c>
      <c r="G125">
        <f>D125-E125</f>
        <v>15594</v>
      </c>
      <c r="H125">
        <f>G125*F125</f>
        <v>2962.86</v>
      </c>
      <c r="I125">
        <f>E125*0.5</f>
        <v>252.5</v>
      </c>
      <c r="J125">
        <f>H125-I125</f>
        <v>2710.36</v>
      </c>
    </row>
    <row r="126" spans="1:10" ht="15.75" hidden="1" outlineLevel="2" x14ac:dyDescent="0.25">
      <c r="A126" s="1" t="s">
        <v>22</v>
      </c>
      <c r="B126" s="1" t="s">
        <v>28</v>
      </c>
      <c r="C126" s="1" t="s">
        <v>29</v>
      </c>
      <c r="D126" s="3">
        <v>6958</v>
      </c>
      <c r="E126" s="4">
        <v>221</v>
      </c>
      <c r="F126" s="3">
        <v>0.16</v>
      </c>
      <c r="G126">
        <f>D126-E126</f>
        <v>6737</v>
      </c>
      <c r="H126">
        <f>G126*F126</f>
        <v>1077.92</v>
      </c>
      <c r="I126">
        <f>E126*0.5</f>
        <v>110.5</v>
      </c>
      <c r="J126">
        <f>H126-I126</f>
        <v>967.42000000000007</v>
      </c>
    </row>
    <row r="127" spans="1:10" ht="15.75" hidden="1" outlineLevel="2" x14ac:dyDescent="0.25">
      <c r="A127" s="1" t="s">
        <v>22</v>
      </c>
      <c r="B127" s="1" t="s">
        <v>30</v>
      </c>
      <c r="C127" s="1" t="s">
        <v>29</v>
      </c>
      <c r="D127" s="3">
        <v>1049</v>
      </c>
      <c r="E127" s="4">
        <v>29</v>
      </c>
      <c r="F127" s="3">
        <v>0.28000000000000003</v>
      </c>
      <c r="G127">
        <f>D127-E127</f>
        <v>1020</v>
      </c>
      <c r="H127">
        <f>G127*F127</f>
        <v>285.60000000000002</v>
      </c>
      <c r="I127">
        <f>E127*0.5</f>
        <v>14.5</v>
      </c>
      <c r="J127">
        <f>H127-I127</f>
        <v>271.10000000000002</v>
      </c>
    </row>
    <row r="128" spans="1:10" ht="15.75" hidden="1" outlineLevel="2" x14ac:dyDescent="0.25">
      <c r="A128" s="1" t="s">
        <v>22</v>
      </c>
      <c r="B128" s="1" t="s">
        <v>31</v>
      </c>
      <c r="C128" s="1" t="s">
        <v>31</v>
      </c>
      <c r="D128" s="3">
        <v>7687</v>
      </c>
      <c r="E128" s="4">
        <v>104</v>
      </c>
      <c r="F128" s="3">
        <v>0.22</v>
      </c>
      <c r="G128">
        <f>D128-E128</f>
        <v>7583</v>
      </c>
      <c r="H128">
        <f>G128*F128</f>
        <v>1668.26</v>
      </c>
      <c r="I128">
        <f>E128*0.5</f>
        <v>52</v>
      </c>
      <c r="J128">
        <f>H128-I128</f>
        <v>1616.26</v>
      </c>
    </row>
    <row r="129" spans="1:10" ht="15.75" outlineLevel="1" collapsed="1" x14ac:dyDescent="0.25">
      <c r="A129" s="5" t="s">
        <v>49</v>
      </c>
      <c r="B129" s="1"/>
      <c r="C129" s="1"/>
      <c r="D129" s="3">
        <f>SUBTOTAL(9,D122:D128)</f>
        <v>54951</v>
      </c>
      <c r="E129" s="4">
        <f>SUBTOTAL(9,E122:E128)</f>
        <v>1473</v>
      </c>
      <c r="F129" s="3"/>
      <c r="J129">
        <f>SUBTOTAL(9,J122:J128)</f>
        <v>11027.04</v>
      </c>
    </row>
    <row r="130" spans="1:10" ht="15.75" x14ac:dyDescent="0.25">
      <c r="A130" s="5" t="s">
        <v>52</v>
      </c>
      <c r="B130" s="1"/>
      <c r="C130" s="1"/>
      <c r="D130" s="3">
        <f>SUBTOTAL(9,D2:D128)</f>
        <v>4720646</v>
      </c>
      <c r="E130" s="4">
        <f>SUBTOTAL(9,E2:E128)</f>
        <v>109500</v>
      </c>
      <c r="F130" s="3"/>
      <c r="J130">
        <f>SUBTOTAL(9,J2:J128)</f>
        <v>2237804.9000000004</v>
      </c>
    </row>
  </sheetData>
  <sortState ref="A2:J129">
    <sortCondition descending="1" ref="J9"/>
  </sortState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sqref="A1:F113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 x14ac:dyDescent="0.2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workbookViewId="0">
      <selection sqref="A1:F113"/>
    </sheetView>
  </sheetViews>
  <sheetFormatPr defaultRowHeight="15" x14ac:dyDescent="0.25"/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</row>
    <row r="2" spans="1:6" ht="15.75" x14ac:dyDescent="0.25">
      <c r="A2" s="1" t="s">
        <v>6</v>
      </c>
      <c r="B2" s="1" t="s">
        <v>7</v>
      </c>
      <c r="C2" s="1" t="s">
        <v>8</v>
      </c>
      <c r="D2" s="3">
        <v>43105</v>
      </c>
      <c r="E2" s="4">
        <v>1052</v>
      </c>
      <c r="F2" s="3">
        <v>0.83</v>
      </c>
    </row>
    <row r="3" spans="1:6" ht="15.75" x14ac:dyDescent="0.25">
      <c r="A3" s="1" t="s">
        <v>9</v>
      </c>
      <c r="B3" s="1" t="s">
        <v>7</v>
      </c>
      <c r="C3" s="1" t="s">
        <v>8</v>
      </c>
      <c r="D3" s="3">
        <v>38920</v>
      </c>
      <c r="E3" s="4">
        <v>899</v>
      </c>
      <c r="F3" s="3">
        <v>0.35</v>
      </c>
    </row>
    <row r="4" spans="1:6" ht="15.75" x14ac:dyDescent="0.25">
      <c r="A4" s="1" t="s">
        <v>10</v>
      </c>
      <c r="B4" s="1" t="s">
        <v>7</v>
      </c>
      <c r="C4" s="1" t="s">
        <v>8</v>
      </c>
      <c r="D4" s="3">
        <v>45133</v>
      </c>
      <c r="E4" s="4">
        <v>1790</v>
      </c>
      <c r="F4" s="3">
        <v>0.39</v>
      </c>
    </row>
    <row r="5" spans="1:6" ht="15.75" x14ac:dyDescent="0.25">
      <c r="A5" s="1" t="s">
        <v>11</v>
      </c>
      <c r="B5" s="1" t="s">
        <v>7</v>
      </c>
      <c r="C5" s="1" t="s">
        <v>8</v>
      </c>
      <c r="D5" s="3">
        <v>15062</v>
      </c>
      <c r="E5" s="4">
        <v>488</v>
      </c>
      <c r="F5" s="3">
        <v>0.52</v>
      </c>
    </row>
    <row r="6" spans="1:6" ht="15.75" x14ac:dyDescent="0.25">
      <c r="A6" s="1" t="s">
        <v>12</v>
      </c>
      <c r="B6" s="1" t="s">
        <v>7</v>
      </c>
      <c r="C6" s="1" t="s">
        <v>8</v>
      </c>
      <c r="D6" s="3">
        <v>80099</v>
      </c>
      <c r="E6" s="4">
        <v>545</v>
      </c>
      <c r="F6" s="3">
        <v>0.83</v>
      </c>
    </row>
    <row r="7" spans="1:6" ht="15.75" x14ac:dyDescent="0.25">
      <c r="A7" s="1" t="s">
        <v>13</v>
      </c>
      <c r="B7" s="1" t="s">
        <v>7</v>
      </c>
      <c r="C7" s="1" t="s">
        <v>8</v>
      </c>
      <c r="D7" s="3">
        <v>91378</v>
      </c>
      <c r="E7" s="4">
        <v>1803</v>
      </c>
      <c r="F7" s="3">
        <v>0.72</v>
      </c>
    </row>
    <row r="8" spans="1:6" ht="15.75" x14ac:dyDescent="0.25">
      <c r="A8" s="1" t="s">
        <v>14</v>
      </c>
      <c r="B8" s="1" t="s">
        <v>7</v>
      </c>
      <c r="C8" s="1" t="s">
        <v>8</v>
      </c>
      <c r="D8" s="3">
        <v>52958</v>
      </c>
      <c r="E8" s="4">
        <v>1366</v>
      </c>
      <c r="F8" s="3">
        <v>0.68</v>
      </c>
    </row>
    <row r="9" spans="1:6" ht="15.75" x14ac:dyDescent="0.25">
      <c r="A9" s="1" t="s">
        <v>15</v>
      </c>
      <c r="B9" s="1" t="s">
        <v>7</v>
      </c>
      <c r="C9" s="1" t="s">
        <v>8</v>
      </c>
      <c r="D9" s="3">
        <v>24599</v>
      </c>
      <c r="E9" s="4">
        <v>506</v>
      </c>
      <c r="F9" s="3">
        <v>0.69</v>
      </c>
    </row>
    <row r="10" spans="1:6" ht="15.75" x14ac:dyDescent="0.25">
      <c r="A10" s="1" t="s">
        <v>16</v>
      </c>
      <c r="B10" s="1" t="s">
        <v>7</v>
      </c>
      <c r="C10" s="1" t="s">
        <v>8</v>
      </c>
      <c r="D10" s="3">
        <v>12816</v>
      </c>
      <c r="E10" s="4">
        <v>369</v>
      </c>
      <c r="F10" s="3">
        <v>0.57999999999999996</v>
      </c>
    </row>
    <row r="11" spans="1:6" ht="15.75" x14ac:dyDescent="0.25">
      <c r="A11" s="1" t="s">
        <v>17</v>
      </c>
      <c r="B11" s="1" t="s">
        <v>7</v>
      </c>
      <c r="C11" s="1" t="s">
        <v>8</v>
      </c>
      <c r="D11" s="3">
        <v>87850</v>
      </c>
      <c r="E11" s="4">
        <v>915</v>
      </c>
      <c r="F11" s="3">
        <v>0.23</v>
      </c>
    </row>
    <row r="12" spans="1:6" ht="15.75" x14ac:dyDescent="0.25">
      <c r="A12" s="1" t="s">
        <v>18</v>
      </c>
      <c r="B12" s="1" t="s">
        <v>7</v>
      </c>
      <c r="C12" s="1" t="s">
        <v>8</v>
      </c>
      <c r="D12" s="3">
        <v>99140</v>
      </c>
      <c r="E12" s="4">
        <v>2677</v>
      </c>
      <c r="F12" s="3">
        <v>0.5</v>
      </c>
    </row>
    <row r="13" spans="1:6" ht="15.75" x14ac:dyDescent="0.25">
      <c r="A13" s="1" t="s">
        <v>19</v>
      </c>
      <c r="B13" s="1" t="s">
        <v>7</v>
      </c>
      <c r="C13" s="1" t="s">
        <v>8</v>
      </c>
      <c r="D13" s="3">
        <v>21600</v>
      </c>
      <c r="E13" s="4">
        <v>37</v>
      </c>
      <c r="F13" s="3">
        <v>0.72</v>
      </c>
    </row>
    <row r="14" spans="1:6" ht="15.75" x14ac:dyDescent="0.25">
      <c r="A14" s="1" t="s">
        <v>20</v>
      </c>
      <c r="B14" s="1" t="s">
        <v>7</v>
      </c>
      <c r="C14" s="1" t="s">
        <v>8</v>
      </c>
      <c r="D14" s="3">
        <v>134220</v>
      </c>
      <c r="E14" s="4">
        <v>5823</v>
      </c>
      <c r="F14" s="3">
        <v>0.39</v>
      </c>
    </row>
    <row r="15" spans="1:6" ht="15.75" x14ac:dyDescent="0.25">
      <c r="A15" s="1" t="s">
        <v>21</v>
      </c>
      <c r="B15" s="1" t="s">
        <v>7</v>
      </c>
      <c r="C15" s="1" t="s">
        <v>8</v>
      </c>
      <c r="D15" s="3">
        <v>18041</v>
      </c>
      <c r="E15" s="4">
        <v>884</v>
      </c>
      <c r="F15" s="3">
        <v>0.24</v>
      </c>
    </row>
    <row r="16" spans="1:6" ht="15.75" x14ac:dyDescent="0.25">
      <c r="A16" s="1" t="s">
        <v>22</v>
      </c>
      <c r="B16" s="1" t="s">
        <v>7</v>
      </c>
      <c r="C16" s="1" t="s">
        <v>8</v>
      </c>
      <c r="D16" s="3">
        <v>6884</v>
      </c>
      <c r="E16" s="4">
        <v>104</v>
      </c>
      <c r="F16" s="3">
        <v>0.47</v>
      </c>
    </row>
    <row r="17" spans="1:6" ht="15.75" x14ac:dyDescent="0.25">
      <c r="A17" s="1" t="s">
        <v>23</v>
      </c>
      <c r="B17" s="1" t="s">
        <v>7</v>
      </c>
      <c r="C17" s="1" t="s">
        <v>8</v>
      </c>
      <c r="D17" s="3">
        <v>1441</v>
      </c>
      <c r="E17" s="4">
        <v>30</v>
      </c>
      <c r="F17" s="3">
        <v>0.18</v>
      </c>
    </row>
    <row r="18" spans="1:6" ht="15.75" x14ac:dyDescent="0.25">
      <c r="A18" s="1" t="s">
        <v>6</v>
      </c>
      <c r="B18" s="1" t="s">
        <v>7</v>
      </c>
      <c r="C18" s="1" t="s">
        <v>24</v>
      </c>
      <c r="D18" s="3">
        <v>13359</v>
      </c>
      <c r="E18" s="4">
        <v>394</v>
      </c>
      <c r="F18" s="3">
        <v>0.76</v>
      </c>
    </row>
    <row r="19" spans="1:6" ht="15.75" x14ac:dyDescent="0.25">
      <c r="A19" s="1" t="s">
        <v>9</v>
      </c>
      <c r="B19" s="1" t="s">
        <v>7</v>
      </c>
      <c r="C19" s="1" t="s">
        <v>24</v>
      </c>
      <c r="D19" s="3">
        <v>46171</v>
      </c>
      <c r="E19" s="4">
        <v>914</v>
      </c>
      <c r="F19" s="3">
        <v>0.39</v>
      </c>
    </row>
    <row r="20" spans="1:6" ht="15.75" x14ac:dyDescent="0.25">
      <c r="A20" s="1" t="s">
        <v>10</v>
      </c>
      <c r="B20" s="1" t="s">
        <v>7</v>
      </c>
      <c r="C20" s="1" t="s">
        <v>24</v>
      </c>
      <c r="D20" s="3">
        <v>32556</v>
      </c>
      <c r="E20" s="4">
        <v>864</v>
      </c>
      <c r="F20" s="3">
        <v>0.74</v>
      </c>
    </row>
    <row r="21" spans="1:6" ht="15.75" x14ac:dyDescent="0.25">
      <c r="A21" s="1" t="s">
        <v>11</v>
      </c>
      <c r="B21" s="1" t="s">
        <v>7</v>
      </c>
      <c r="C21" s="1" t="s">
        <v>24</v>
      </c>
      <c r="D21" s="3">
        <v>11518</v>
      </c>
      <c r="E21" s="4">
        <v>319</v>
      </c>
      <c r="F21" s="3">
        <v>0.35</v>
      </c>
    </row>
    <row r="22" spans="1:6" ht="15.75" x14ac:dyDescent="0.25">
      <c r="A22" s="1" t="s">
        <v>12</v>
      </c>
      <c r="B22" s="1" t="s">
        <v>7</v>
      </c>
      <c r="C22" s="1" t="s">
        <v>24</v>
      </c>
      <c r="D22" s="3">
        <v>67294</v>
      </c>
      <c r="E22" s="4">
        <v>161</v>
      </c>
      <c r="F22" s="3">
        <v>0.56000000000000005</v>
      </c>
    </row>
    <row r="23" spans="1:6" ht="15.75" x14ac:dyDescent="0.25">
      <c r="A23" s="1" t="s">
        <v>13</v>
      </c>
      <c r="B23" s="1" t="s">
        <v>7</v>
      </c>
      <c r="C23" s="1" t="s">
        <v>24</v>
      </c>
      <c r="D23" s="3">
        <v>80739</v>
      </c>
      <c r="E23" s="4">
        <v>920</v>
      </c>
      <c r="F23" s="3">
        <v>0.35</v>
      </c>
    </row>
    <row r="24" spans="1:6" ht="15.75" x14ac:dyDescent="0.25">
      <c r="A24" s="1" t="s">
        <v>14</v>
      </c>
      <c r="B24" s="1" t="s">
        <v>7</v>
      </c>
      <c r="C24" s="1" t="s">
        <v>24</v>
      </c>
      <c r="D24" s="3">
        <v>94222</v>
      </c>
      <c r="E24" s="4">
        <v>2930</v>
      </c>
      <c r="F24" s="3">
        <v>0.35</v>
      </c>
    </row>
    <row r="25" spans="1:6" ht="15.75" x14ac:dyDescent="0.25">
      <c r="A25" s="1" t="s">
        <v>15</v>
      </c>
      <c r="B25" s="1" t="s">
        <v>7</v>
      </c>
      <c r="C25" s="1" t="s">
        <v>24</v>
      </c>
      <c r="D25" s="3">
        <v>2502</v>
      </c>
      <c r="E25" s="4">
        <v>98</v>
      </c>
      <c r="F25" s="3">
        <v>0.21</v>
      </c>
    </row>
    <row r="26" spans="1:6" ht="15.75" x14ac:dyDescent="0.25">
      <c r="A26" s="1" t="s">
        <v>16</v>
      </c>
      <c r="B26" s="1" t="s">
        <v>7</v>
      </c>
      <c r="C26" s="1" t="s">
        <v>24</v>
      </c>
      <c r="D26" s="3">
        <v>81038</v>
      </c>
      <c r="E26" s="4">
        <v>1392</v>
      </c>
      <c r="F26" s="3">
        <v>0.55000000000000004</v>
      </c>
    </row>
    <row r="27" spans="1:6" ht="15.75" x14ac:dyDescent="0.25">
      <c r="A27" s="1" t="s">
        <v>17</v>
      </c>
      <c r="B27" s="1" t="s">
        <v>7</v>
      </c>
      <c r="C27" s="1" t="s">
        <v>24</v>
      </c>
      <c r="D27" s="3">
        <v>91279</v>
      </c>
      <c r="E27" s="4">
        <v>610</v>
      </c>
      <c r="F27" s="3">
        <v>0.27</v>
      </c>
    </row>
    <row r="28" spans="1:6" ht="15.75" x14ac:dyDescent="0.25">
      <c r="A28" s="1" t="s">
        <v>18</v>
      </c>
      <c r="B28" s="1" t="s">
        <v>7</v>
      </c>
      <c r="C28" s="1" t="s">
        <v>24</v>
      </c>
      <c r="D28" s="3">
        <v>73787</v>
      </c>
      <c r="E28" s="4">
        <v>1306</v>
      </c>
      <c r="F28" s="3">
        <v>0.61</v>
      </c>
    </row>
    <row r="29" spans="1:6" ht="15.75" x14ac:dyDescent="0.25">
      <c r="A29" s="1" t="s">
        <v>19</v>
      </c>
      <c r="B29" s="1" t="s">
        <v>7</v>
      </c>
      <c r="C29" s="1" t="s">
        <v>24</v>
      </c>
      <c r="D29" s="3">
        <v>53589</v>
      </c>
      <c r="E29" s="4">
        <v>1785</v>
      </c>
      <c r="F29" s="3">
        <v>0.26</v>
      </c>
    </row>
    <row r="30" spans="1:6" ht="15.75" x14ac:dyDescent="0.25">
      <c r="A30" s="1" t="s">
        <v>20</v>
      </c>
      <c r="B30" s="1" t="s">
        <v>7</v>
      </c>
      <c r="C30" s="1" t="s">
        <v>24</v>
      </c>
      <c r="D30" s="3">
        <v>26556</v>
      </c>
      <c r="E30" s="4">
        <v>458</v>
      </c>
      <c r="F30" s="3">
        <v>0.41</v>
      </c>
    </row>
    <row r="31" spans="1:6" ht="15.75" x14ac:dyDescent="0.25">
      <c r="A31" s="1" t="s">
        <v>21</v>
      </c>
      <c r="B31" s="1" t="s">
        <v>7</v>
      </c>
      <c r="C31" s="1" t="s">
        <v>24</v>
      </c>
      <c r="D31" s="3">
        <v>16660</v>
      </c>
      <c r="E31" s="4">
        <v>498</v>
      </c>
      <c r="F31" s="3">
        <v>0.28000000000000003</v>
      </c>
    </row>
    <row r="32" spans="1:6" ht="15.75" x14ac:dyDescent="0.25">
      <c r="A32" s="1" t="s">
        <v>22</v>
      </c>
      <c r="B32" s="1" t="s">
        <v>7</v>
      </c>
      <c r="C32" s="1" t="s">
        <v>24</v>
      </c>
      <c r="D32" s="3">
        <v>14663</v>
      </c>
      <c r="E32" s="4">
        <v>454</v>
      </c>
      <c r="F32" s="3">
        <v>0.15</v>
      </c>
    </row>
    <row r="33" spans="1:6" ht="15.75" x14ac:dyDescent="0.25">
      <c r="A33" s="1" t="s">
        <v>23</v>
      </c>
      <c r="B33" s="1" t="s">
        <v>7</v>
      </c>
      <c r="C33" s="1" t="s">
        <v>24</v>
      </c>
      <c r="D33" s="3">
        <v>7994</v>
      </c>
      <c r="E33" s="4">
        <v>73</v>
      </c>
      <c r="F33" s="3">
        <v>0.32</v>
      </c>
    </row>
    <row r="34" spans="1:6" ht="15.75" x14ac:dyDescent="0.25">
      <c r="A34" s="1" t="s">
        <v>6</v>
      </c>
      <c r="B34" s="1" t="s">
        <v>25</v>
      </c>
      <c r="C34" s="1" t="s">
        <v>26</v>
      </c>
      <c r="D34" s="3">
        <v>10743</v>
      </c>
      <c r="E34" s="4">
        <v>29</v>
      </c>
      <c r="F34" s="3">
        <v>0.25</v>
      </c>
    </row>
    <row r="35" spans="1:6" ht="15.75" x14ac:dyDescent="0.25">
      <c r="A35" s="1" t="s">
        <v>9</v>
      </c>
      <c r="B35" s="1" t="s">
        <v>25</v>
      </c>
      <c r="C35" s="1" t="s">
        <v>26</v>
      </c>
      <c r="D35" s="3">
        <v>24305</v>
      </c>
      <c r="E35" s="4">
        <v>584</v>
      </c>
      <c r="F35" s="3">
        <v>0.26</v>
      </c>
    </row>
    <row r="36" spans="1:6" ht="15.75" x14ac:dyDescent="0.25">
      <c r="A36" s="1" t="s">
        <v>10</v>
      </c>
      <c r="B36" s="1" t="s">
        <v>25</v>
      </c>
      <c r="C36" s="1" t="s">
        <v>26</v>
      </c>
      <c r="D36" s="3">
        <v>46951</v>
      </c>
      <c r="E36" s="4">
        <v>621</v>
      </c>
      <c r="F36" s="3">
        <v>0.46</v>
      </c>
    </row>
    <row r="37" spans="1:6" ht="15.75" x14ac:dyDescent="0.25">
      <c r="A37" s="1" t="s">
        <v>11</v>
      </c>
      <c r="B37" s="1" t="s">
        <v>25</v>
      </c>
      <c r="C37" s="1" t="s">
        <v>26</v>
      </c>
      <c r="D37" s="3">
        <v>19400</v>
      </c>
      <c r="E37" s="4">
        <v>810</v>
      </c>
      <c r="F37" s="3">
        <v>0.99</v>
      </c>
    </row>
    <row r="38" spans="1:6" ht="15.75" x14ac:dyDescent="0.25">
      <c r="A38" s="1" t="s">
        <v>12</v>
      </c>
      <c r="B38" s="1" t="s">
        <v>25</v>
      </c>
      <c r="C38" s="1" t="s">
        <v>26</v>
      </c>
      <c r="D38" s="3">
        <v>6202</v>
      </c>
      <c r="E38" s="4">
        <v>198</v>
      </c>
      <c r="F38" s="3">
        <v>0.37</v>
      </c>
    </row>
    <row r="39" spans="1:6" ht="15.75" x14ac:dyDescent="0.25">
      <c r="A39" s="1" t="s">
        <v>13</v>
      </c>
      <c r="B39" s="1" t="s">
        <v>25</v>
      </c>
      <c r="C39" s="1" t="s">
        <v>26</v>
      </c>
      <c r="D39" s="3">
        <v>99346</v>
      </c>
      <c r="E39" s="4">
        <v>3822</v>
      </c>
      <c r="F39" s="3">
        <v>0.88</v>
      </c>
    </row>
    <row r="40" spans="1:6" ht="15.75" x14ac:dyDescent="0.25">
      <c r="A40" s="1" t="s">
        <v>14</v>
      </c>
      <c r="B40" s="1" t="s">
        <v>25</v>
      </c>
      <c r="C40" s="1" t="s">
        <v>26</v>
      </c>
      <c r="D40" s="3">
        <v>27459</v>
      </c>
      <c r="E40" s="4">
        <v>544</v>
      </c>
      <c r="F40" s="3">
        <v>0.34</v>
      </c>
    </row>
    <row r="41" spans="1:6" ht="15.75" x14ac:dyDescent="0.25">
      <c r="A41" s="1" t="s">
        <v>15</v>
      </c>
      <c r="B41" s="1" t="s">
        <v>25</v>
      </c>
      <c r="C41" s="1" t="s">
        <v>26</v>
      </c>
      <c r="D41" s="3">
        <v>60778</v>
      </c>
      <c r="E41" s="4">
        <v>1566</v>
      </c>
      <c r="F41" s="3">
        <v>0.7</v>
      </c>
    </row>
    <row r="42" spans="1:6" ht="15.75" x14ac:dyDescent="0.25">
      <c r="A42" s="1" t="s">
        <v>16</v>
      </c>
      <c r="B42" s="1" t="s">
        <v>25</v>
      </c>
      <c r="C42" s="1" t="s">
        <v>26</v>
      </c>
      <c r="D42" s="3">
        <v>48247</v>
      </c>
      <c r="E42" s="4">
        <v>1411</v>
      </c>
      <c r="F42" s="3">
        <v>0.7</v>
      </c>
    </row>
    <row r="43" spans="1:6" ht="15.75" x14ac:dyDescent="0.25">
      <c r="A43" s="1" t="s">
        <v>17</v>
      </c>
      <c r="B43" s="1" t="s">
        <v>25</v>
      </c>
      <c r="C43" s="1" t="s">
        <v>26</v>
      </c>
      <c r="D43" s="3">
        <v>35834</v>
      </c>
      <c r="E43" s="4">
        <v>592</v>
      </c>
      <c r="F43" s="3">
        <v>0.5</v>
      </c>
    </row>
    <row r="44" spans="1:6" ht="15.75" x14ac:dyDescent="0.25">
      <c r="A44" s="1" t="s">
        <v>18</v>
      </c>
      <c r="B44" s="1" t="s">
        <v>25</v>
      </c>
      <c r="C44" s="1" t="s">
        <v>26</v>
      </c>
      <c r="D44" s="3">
        <v>59313</v>
      </c>
      <c r="E44" s="4">
        <v>728</v>
      </c>
      <c r="F44" s="3">
        <v>0.68</v>
      </c>
    </row>
    <row r="45" spans="1:6" ht="15.75" x14ac:dyDescent="0.25">
      <c r="A45" s="1" t="s">
        <v>19</v>
      </c>
      <c r="B45" s="1" t="s">
        <v>25</v>
      </c>
      <c r="C45" s="1" t="s">
        <v>26</v>
      </c>
      <c r="D45" s="3">
        <v>126430</v>
      </c>
      <c r="E45" s="4">
        <v>2127</v>
      </c>
      <c r="F45" s="3">
        <v>0.93</v>
      </c>
    </row>
    <row r="46" spans="1:6" ht="15.75" x14ac:dyDescent="0.25">
      <c r="A46" s="1" t="s">
        <v>20</v>
      </c>
      <c r="B46" s="1" t="s">
        <v>25</v>
      </c>
      <c r="C46" s="1" t="s">
        <v>26</v>
      </c>
      <c r="D46" s="3">
        <v>87677</v>
      </c>
      <c r="E46" s="4">
        <v>1562</v>
      </c>
      <c r="F46" s="3">
        <v>0.44</v>
      </c>
    </row>
    <row r="47" spans="1:6" ht="15.75" x14ac:dyDescent="0.25">
      <c r="A47" s="1" t="s">
        <v>21</v>
      </c>
      <c r="B47" s="1" t="s">
        <v>25</v>
      </c>
      <c r="C47" s="1" t="s">
        <v>26</v>
      </c>
      <c r="D47" s="3">
        <v>13687</v>
      </c>
      <c r="E47" s="4">
        <v>269</v>
      </c>
      <c r="F47" s="3">
        <v>0.5</v>
      </c>
    </row>
    <row r="48" spans="1:6" ht="15.75" x14ac:dyDescent="0.25">
      <c r="A48" s="1" t="s">
        <v>22</v>
      </c>
      <c r="B48" s="1" t="s">
        <v>25</v>
      </c>
      <c r="C48" s="1" t="s">
        <v>26</v>
      </c>
      <c r="D48" s="3">
        <v>1611</v>
      </c>
      <c r="E48" s="4">
        <v>56</v>
      </c>
      <c r="F48" s="3">
        <v>0.28999999999999998</v>
      </c>
    </row>
    <row r="49" spans="1:6" ht="15.75" x14ac:dyDescent="0.25">
      <c r="A49" s="1" t="s">
        <v>23</v>
      </c>
      <c r="B49" s="1" t="s">
        <v>25</v>
      </c>
      <c r="C49" s="1" t="s">
        <v>26</v>
      </c>
      <c r="D49" s="3">
        <v>15967</v>
      </c>
      <c r="E49" s="4">
        <v>262</v>
      </c>
      <c r="F49" s="3">
        <v>0.26</v>
      </c>
    </row>
    <row r="50" spans="1:6" ht="15.75" x14ac:dyDescent="0.25">
      <c r="A50" s="1" t="s">
        <v>6</v>
      </c>
      <c r="B50" s="1" t="s">
        <v>25</v>
      </c>
      <c r="C50" s="1" t="s">
        <v>27</v>
      </c>
      <c r="D50" s="3">
        <v>14940</v>
      </c>
      <c r="E50" s="4">
        <v>71</v>
      </c>
      <c r="F50" s="3">
        <v>0.9</v>
      </c>
    </row>
    <row r="51" spans="1:6" ht="15.75" x14ac:dyDescent="0.25">
      <c r="A51" s="1" t="s">
        <v>9</v>
      </c>
      <c r="B51" s="1" t="s">
        <v>25</v>
      </c>
      <c r="C51" s="1" t="s">
        <v>27</v>
      </c>
      <c r="D51" s="3">
        <v>46080</v>
      </c>
      <c r="E51" s="4">
        <v>679</v>
      </c>
      <c r="F51" s="3">
        <v>0.86</v>
      </c>
    </row>
    <row r="52" spans="1:6" ht="15.75" x14ac:dyDescent="0.25">
      <c r="A52" s="1" t="s">
        <v>10</v>
      </c>
      <c r="B52" s="1" t="s">
        <v>25</v>
      </c>
      <c r="C52" s="1" t="s">
        <v>27</v>
      </c>
      <c r="D52" s="3">
        <v>25316</v>
      </c>
      <c r="E52" s="4">
        <v>697</v>
      </c>
      <c r="F52" s="3">
        <v>0.75</v>
      </c>
    </row>
    <row r="53" spans="1:6" ht="15.75" x14ac:dyDescent="0.25">
      <c r="A53" s="1" t="s">
        <v>11</v>
      </c>
      <c r="B53" s="1" t="s">
        <v>25</v>
      </c>
      <c r="C53" s="1" t="s">
        <v>27</v>
      </c>
      <c r="D53" s="3">
        <v>29362</v>
      </c>
      <c r="E53" s="4">
        <v>1322</v>
      </c>
      <c r="F53" s="3">
        <v>0.74</v>
      </c>
    </row>
    <row r="54" spans="1:6" ht="15.75" x14ac:dyDescent="0.25">
      <c r="A54" s="1" t="s">
        <v>12</v>
      </c>
      <c r="B54" s="1" t="s">
        <v>25</v>
      </c>
      <c r="C54" s="1" t="s">
        <v>27</v>
      </c>
      <c r="D54" s="3">
        <v>96368</v>
      </c>
      <c r="E54" s="4">
        <v>3471</v>
      </c>
      <c r="F54" s="3">
        <v>0.25</v>
      </c>
    </row>
    <row r="55" spans="1:6" ht="15.75" x14ac:dyDescent="0.25">
      <c r="A55" s="1" t="s">
        <v>13</v>
      </c>
      <c r="B55" s="1" t="s">
        <v>25</v>
      </c>
      <c r="C55" s="1" t="s">
        <v>27</v>
      </c>
      <c r="D55" s="3">
        <v>4375</v>
      </c>
      <c r="E55" s="4">
        <v>132</v>
      </c>
      <c r="F55" s="3">
        <v>0.81</v>
      </c>
    </row>
    <row r="56" spans="1:6" ht="15.75" x14ac:dyDescent="0.25">
      <c r="A56" s="1" t="s">
        <v>14</v>
      </c>
      <c r="B56" s="1" t="s">
        <v>25</v>
      </c>
      <c r="C56" s="1" t="s">
        <v>27</v>
      </c>
      <c r="D56" s="3">
        <v>11982</v>
      </c>
      <c r="E56" s="4">
        <v>379</v>
      </c>
      <c r="F56" s="3">
        <v>0.71</v>
      </c>
    </row>
    <row r="57" spans="1:6" ht="15.75" x14ac:dyDescent="0.25">
      <c r="A57" s="1" t="s">
        <v>15</v>
      </c>
      <c r="B57" s="1" t="s">
        <v>25</v>
      </c>
      <c r="C57" s="1" t="s">
        <v>27</v>
      </c>
      <c r="D57" s="3">
        <v>82638</v>
      </c>
      <c r="E57" s="4">
        <v>1617</v>
      </c>
      <c r="F57" s="3">
        <v>0.59</v>
      </c>
    </row>
    <row r="58" spans="1:6" ht="15.75" x14ac:dyDescent="0.25">
      <c r="A58" s="1" t="s">
        <v>16</v>
      </c>
      <c r="B58" s="1" t="s">
        <v>25</v>
      </c>
      <c r="C58" s="1" t="s">
        <v>27</v>
      </c>
      <c r="D58" s="3">
        <v>77106</v>
      </c>
      <c r="E58" s="4">
        <v>968</v>
      </c>
      <c r="F58" s="3">
        <v>0.28000000000000003</v>
      </c>
    </row>
    <row r="59" spans="1:6" ht="15.75" x14ac:dyDescent="0.25">
      <c r="A59" s="1" t="s">
        <v>17</v>
      </c>
      <c r="B59" s="1" t="s">
        <v>25</v>
      </c>
      <c r="C59" s="1" t="s">
        <v>27</v>
      </c>
      <c r="D59" s="3">
        <v>40531</v>
      </c>
      <c r="E59" s="4">
        <v>606</v>
      </c>
      <c r="F59" s="3">
        <v>0.39</v>
      </c>
    </row>
    <row r="60" spans="1:6" ht="15.75" x14ac:dyDescent="0.25">
      <c r="A60" s="1" t="s">
        <v>18</v>
      </c>
      <c r="B60" s="1" t="s">
        <v>25</v>
      </c>
      <c r="C60" s="1" t="s">
        <v>27</v>
      </c>
      <c r="D60" s="3">
        <v>50292</v>
      </c>
      <c r="E60" s="4">
        <v>1733</v>
      </c>
      <c r="F60" s="3">
        <v>0.28999999999999998</v>
      </c>
    </row>
    <row r="61" spans="1:6" ht="15.75" x14ac:dyDescent="0.25">
      <c r="A61" s="1" t="s">
        <v>19</v>
      </c>
      <c r="B61" s="1" t="s">
        <v>25</v>
      </c>
      <c r="C61" s="1" t="s">
        <v>27</v>
      </c>
      <c r="D61" s="3">
        <v>104089</v>
      </c>
      <c r="E61" s="4">
        <v>2713</v>
      </c>
      <c r="F61" s="3">
        <v>0.79</v>
      </c>
    </row>
    <row r="62" spans="1:6" ht="15.75" x14ac:dyDescent="0.25">
      <c r="A62" s="1" t="s">
        <v>20</v>
      </c>
      <c r="B62" s="1" t="s">
        <v>25</v>
      </c>
      <c r="C62" s="1" t="s">
        <v>27</v>
      </c>
      <c r="D62" s="3">
        <v>17316</v>
      </c>
      <c r="E62" s="4">
        <v>439</v>
      </c>
      <c r="F62" s="3">
        <v>0.73</v>
      </c>
    </row>
    <row r="63" spans="1:6" ht="15.75" x14ac:dyDescent="0.25">
      <c r="A63" s="1" t="s">
        <v>21</v>
      </c>
      <c r="B63" s="1" t="s">
        <v>25</v>
      </c>
      <c r="C63" s="1" t="s">
        <v>27</v>
      </c>
      <c r="D63" s="3">
        <v>14032</v>
      </c>
      <c r="E63" s="4">
        <v>572</v>
      </c>
      <c r="F63" s="3">
        <v>0.26</v>
      </c>
    </row>
    <row r="64" spans="1:6" ht="15.75" x14ac:dyDescent="0.25">
      <c r="A64" s="1" t="s">
        <v>22</v>
      </c>
      <c r="B64" s="1" t="s">
        <v>25</v>
      </c>
      <c r="C64" s="1" t="s">
        <v>27</v>
      </c>
      <c r="D64" s="3">
        <v>16099</v>
      </c>
      <c r="E64" s="4">
        <v>505</v>
      </c>
      <c r="F64" s="3">
        <v>0.19</v>
      </c>
    </row>
    <row r="65" spans="1:6" ht="15.75" x14ac:dyDescent="0.25">
      <c r="A65" s="1" t="s">
        <v>23</v>
      </c>
      <c r="B65" s="1" t="s">
        <v>25</v>
      </c>
      <c r="C65" s="1" t="s">
        <v>27</v>
      </c>
      <c r="D65" s="3">
        <v>15026</v>
      </c>
      <c r="E65" s="4">
        <v>222</v>
      </c>
      <c r="F65" s="3">
        <v>0.54</v>
      </c>
    </row>
    <row r="66" spans="1:6" ht="15.75" x14ac:dyDescent="0.25">
      <c r="A66" s="1" t="s">
        <v>6</v>
      </c>
      <c r="B66" s="1" t="s">
        <v>28</v>
      </c>
      <c r="C66" s="1" t="s">
        <v>29</v>
      </c>
      <c r="D66" s="3">
        <v>8810</v>
      </c>
      <c r="E66" s="4">
        <v>202</v>
      </c>
      <c r="F66" s="3">
        <v>0.62</v>
      </c>
    </row>
    <row r="67" spans="1:6" ht="15.75" x14ac:dyDescent="0.25">
      <c r="A67" s="1" t="s">
        <v>9</v>
      </c>
      <c r="B67" s="1" t="s">
        <v>28</v>
      </c>
      <c r="C67" s="1" t="s">
        <v>29</v>
      </c>
      <c r="D67" s="3">
        <v>9734</v>
      </c>
      <c r="E67" s="4">
        <v>238</v>
      </c>
      <c r="F67" s="3">
        <v>0.32</v>
      </c>
    </row>
    <row r="68" spans="1:6" ht="15.75" x14ac:dyDescent="0.25">
      <c r="A68" s="1" t="s">
        <v>10</v>
      </c>
      <c r="B68" s="1" t="s">
        <v>28</v>
      </c>
      <c r="C68" s="1" t="s">
        <v>29</v>
      </c>
      <c r="D68" s="3">
        <v>14728</v>
      </c>
      <c r="E68" s="4">
        <v>505</v>
      </c>
      <c r="F68" s="3">
        <v>0.56000000000000005</v>
      </c>
    </row>
    <row r="69" spans="1:6" ht="15.75" x14ac:dyDescent="0.25">
      <c r="A69" s="1" t="s">
        <v>11</v>
      </c>
      <c r="B69" s="1" t="s">
        <v>28</v>
      </c>
      <c r="C69" s="1" t="s">
        <v>29</v>
      </c>
      <c r="D69" s="3">
        <v>1481</v>
      </c>
      <c r="E69" s="4">
        <v>47</v>
      </c>
      <c r="F69" s="3">
        <v>0.35</v>
      </c>
    </row>
    <row r="70" spans="1:6" ht="15.75" x14ac:dyDescent="0.25">
      <c r="A70" s="1" t="s">
        <v>12</v>
      </c>
      <c r="B70" s="1" t="s">
        <v>28</v>
      </c>
      <c r="C70" s="1" t="s">
        <v>29</v>
      </c>
      <c r="D70" s="3">
        <v>20159</v>
      </c>
      <c r="E70" s="4">
        <v>252</v>
      </c>
      <c r="F70" s="3">
        <v>0.33</v>
      </c>
    </row>
    <row r="71" spans="1:6" ht="15.75" x14ac:dyDescent="0.25">
      <c r="A71" s="1" t="s">
        <v>13</v>
      </c>
      <c r="B71" s="1" t="s">
        <v>28</v>
      </c>
      <c r="C71" s="1" t="s">
        <v>29</v>
      </c>
      <c r="D71" s="3">
        <v>23653</v>
      </c>
      <c r="E71" s="4">
        <v>1090</v>
      </c>
      <c r="F71" s="3">
        <v>0.37</v>
      </c>
    </row>
    <row r="72" spans="1:6" ht="15.75" x14ac:dyDescent="0.25">
      <c r="A72" s="1" t="s">
        <v>14</v>
      </c>
      <c r="B72" s="1" t="s">
        <v>28</v>
      </c>
      <c r="C72" s="1" t="s">
        <v>29</v>
      </c>
      <c r="D72" s="3">
        <v>53691</v>
      </c>
      <c r="E72" s="4">
        <v>187</v>
      </c>
      <c r="F72" s="3">
        <v>0.55000000000000004</v>
      </c>
    </row>
    <row r="73" spans="1:6" ht="15.75" x14ac:dyDescent="0.25">
      <c r="A73" s="1" t="s">
        <v>15</v>
      </c>
      <c r="B73" s="1" t="s">
        <v>28</v>
      </c>
      <c r="C73" s="1" t="s">
        <v>29</v>
      </c>
      <c r="D73" s="3">
        <v>37779</v>
      </c>
      <c r="E73" s="4">
        <v>614</v>
      </c>
      <c r="F73" s="3">
        <v>0.65</v>
      </c>
    </row>
    <row r="74" spans="1:6" ht="15.75" x14ac:dyDescent="0.25">
      <c r="A74" s="1" t="s">
        <v>16</v>
      </c>
      <c r="B74" s="1" t="s">
        <v>28</v>
      </c>
      <c r="C74" s="1" t="s">
        <v>29</v>
      </c>
      <c r="D74" s="3">
        <v>45608</v>
      </c>
      <c r="E74" s="4">
        <v>1314</v>
      </c>
      <c r="F74" s="3">
        <v>0.69</v>
      </c>
    </row>
    <row r="75" spans="1:6" ht="15.75" x14ac:dyDescent="0.25">
      <c r="A75" s="1" t="s">
        <v>17</v>
      </c>
      <c r="B75" s="1" t="s">
        <v>28</v>
      </c>
      <c r="C75" s="1" t="s">
        <v>29</v>
      </c>
      <c r="D75" s="3">
        <v>66726</v>
      </c>
      <c r="E75" s="4">
        <v>2037</v>
      </c>
      <c r="F75" s="3">
        <v>0.49</v>
      </c>
    </row>
    <row r="76" spans="1:6" ht="15.75" x14ac:dyDescent="0.25">
      <c r="A76" s="1" t="s">
        <v>18</v>
      </c>
      <c r="B76" s="1" t="s">
        <v>28</v>
      </c>
      <c r="C76" s="1" t="s">
        <v>29</v>
      </c>
      <c r="D76" s="3">
        <v>51740</v>
      </c>
      <c r="E76" s="4">
        <v>1363</v>
      </c>
      <c r="F76" s="3">
        <v>0.48</v>
      </c>
    </row>
    <row r="77" spans="1:6" ht="15.75" x14ac:dyDescent="0.25">
      <c r="A77" s="1" t="s">
        <v>19</v>
      </c>
      <c r="B77" s="1" t="s">
        <v>28</v>
      </c>
      <c r="C77" s="1" t="s">
        <v>29</v>
      </c>
      <c r="D77" s="3">
        <v>15096</v>
      </c>
      <c r="E77" s="4">
        <v>359</v>
      </c>
      <c r="F77" s="3">
        <v>0.36</v>
      </c>
    </row>
    <row r="78" spans="1:6" ht="15.75" x14ac:dyDescent="0.25">
      <c r="A78" s="1" t="s">
        <v>20</v>
      </c>
      <c r="B78" s="1" t="s">
        <v>28</v>
      </c>
      <c r="C78" s="1" t="s">
        <v>29</v>
      </c>
      <c r="D78" s="3">
        <v>144483</v>
      </c>
      <c r="E78" s="4">
        <v>2724</v>
      </c>
      <c r="F78" s="3">
        <v>0.39</v>
      </c>
    </row>
    <row r="79" spans="1:6" ht="15.75" x14ac:dyDescent="0.25">
      <c r="A79" s="1" t="s">
        <v>21</v>
      </c>
      <c r="B79" s="1" t="s">
        <v>28</v>
      </c>
      <c r="C79" s="1" t="s">
        <v>29</v>
      </c>
      <c r="D79" s="3">
        <v>4393</v>
      </c>
      <c r="E79" s="4">
        <v>51</v>
      </c>
      <c r="F79" s="3">
        <v>0.41</v>
      </c>
    </row>
    <row r="80" spans="1:6" ht="15.75" x14ac:dyDescent="0.25">
      <c r="A80" s="1" t="s">
        <v>22</v>
      </c>
      <c r="B80" s="1" t="s">
        <v>28</v>
      </c>
      <c r="C80" s="1" t="s">
        <v>29</v>
      </c>
      <c r="D80" s="3">
        <v>6958</v>
      </c>
      <c r="E80" s="4">
        <v>221</v>
      </c>
      <c r="F80" s="3">
        <v>0.16</v>
      </c>
    </row>
    <row r="81" spans="1:6" ht="15.75" x14ac:dyDescent="0.25">
      <c r="A81" s="1" t="s">
        <v>23</v>
      </c>
      <c r="B81" s="1" t="s">
        <v>28</v>
      </c>
      <c r="C81" s="1" t="s">
        <v>29</v>
      </c>
      <c r="D81" s="3">
        <v>6926</v>
      </c>
      <c r="E81" s="4">
        <v>193</v>
      </c>
      <c r="F81" s="3">
        <v>0.19</v>
      </c>
    </row>
    <row r="82" spans="1:6" ht="15.75" x14ac:dyDescent="0.25">
      <c r="A82" s="1" t="s">
        <v>6</v>
      </c>
      <c r="B82" s="1" t="s">
        <v>30</v>
      </c>
      <c r="C82" s="1" t="s">
        <v>29</v>
      </c>
      <c r="D82" s="3">
        <v>18700</v>
      </c>
      <c r="E82" s="4">
        <v>598</v>
      </c>
      <c r="F82" s="3">
        <v>0.64</v>
      </c>
    </row>
    <row r="83" spans="1:6" ht="15.75" x14ac:dyDescent="0.25">
      <c r="A83" s="1" t="s">
        <v>9</v>
      </c>
      <c r="B83" s="1" t="s">
        <v>30</v>
      </c>
      <c r="C83" s="1" t="s">
        <v>29</v>
      </c>
      <c r="D83" s="3">
        <v>509</v>
      </c>
      <c r="E83" s="4">
        <v>5</v>
      </c>
      <c r="F83" s="3">
        <v>0.5</v>
      </c>
    </row>
    <row r="84" spans="1:6" ht="15.75" x14ac:dyDescent="0.25">
      <c r="A84" s="1" t="s">
        <v>10</v>
      </c>
      <c r="B84" s="1" t="s">
        <v>30</v>
      </c>
      <c r="C84" s="1" t="s">
        <v>29</v>
      </c>
      <c r="D84" s="3">
        <v>26014</v>
      </c>
      <c r="E84" s="4">
        <v>561</v>
      </c>
      <c r="F84" s="3">
        <v>0.67</v>
      </c>
    </row>
    <row r="85" spans="1:6" ht="15.75" x14ac:dyDescent="0.25">
      <c r="A85" s="1" t="s">
        <v>11</v>
      </c>
      <c r="B85" s="1" t="s">
        <v>30</v>
      </c>
      <c r="C85" s="1" t="s">
        <v>29</v>
      </c>
      <c r="D85" s="3">
        <v>49859</v>
      </c>
      <c r="E85" s="4">
        <v>1093</v>
      </c>
      <c r="F85" s="3">
        <v>0.36</v>
      </c>
    </row>
    <row r="86" spans="1:6" ht="15.75" x14ac:dyDescent="0.25">
      <c r="A86" s="1" t="s">
        <v>12</v>
      </c>
      <c r="B86" s="1" t="s">
        <v>30</v>
      </c>
      <c r="C86" s="1" t="s">
        <v>29</v>
      </c>
      <c r="D86" s="3">
        <v>11198</v>
      </c>
      <c r="E86" s="4">
        <v>121</v>
      </c>
      <c r="F86" s="3">
        <v>0.54</v>
      </c>
    </row>
    <row r="87" spans="1:6" ht="15.75" x14ac:dyDescent="0.25">
      <c r="A87" s="1" t="s">
        <v>13</v>
      </c>
      <c r="B87" s="1" t="s">
        <v>30</v>
      </c>
      <c r="C87" s="1" t="s">
        <v>29</v>
      </c>
      <c r="D87" s="3">
        <v>90437</v>
      </c>
      <c r="E87" s="4">
        <v>2317</v>
      </c>
      <c r="F87" s="3">
        <v>0.25</v>
      </c>
    </row>
    <row r="88" spans="1:6" ht="15.75" x14ac:dyDescent="0.25">
      <c r="A88" s="1" t="s">
        <v>14</v>
      </c>
      <c r="B88" s="1" t="s">
        <v>30</v>
      </c>
      <c r="C88" s="1" t="s">
        <v>29</v>
      </c>
      <c r="D88" s="3">
        <v>75457</v>
      </c>
      <c r="E88" s="4">
        <v>1089</v>
      </c>
      <c r="F88" s="3">
        <v>0.17</v>
      </c>
    </row>
    <row r="89" spans="1:6" ht="15.75" x14ac:dyDescent="0.25">
      <c r="A89" s="1" t="s">
        <v>15</v>
      </c>
      <c r="B89" s="1" t="s">
        <v>30</v>
      </c>
      <c r="C89" s="1" t="s">
        <v>29</v>
      </c>
      <c r="D89" s="3">
        <v>22671</v>
      </c>
      <c r="E89" s="4">
        <v>492</v>
      </c>
      <c r="F89" s="3">
        <v>0.46</v>
      </c>
    </row>
    <row r="90" spans="1:6" ht="15.75" x14ac:dyDescent="0.25">
      <c r="A90" s="1" t="s">
        <v>16</v>
      </c>
      <c r="B90" s="1" t="s">
        <v>30</v>
      </c>
      <c r="C90" s="1" t="s">
        <v>29</v>
      </c>
      <c r="D90" s="3">
        <v>12330</v>
      </c>
      <c r="E90" s="4">
        <v>518</v>
      </c>
      <c r="F90" s="3">
        <v>0.36</v>
      </c>
    </row>
    <row r="91" spans="1:6" ht="15.75" x14ac:dyDescent="0.25">
      <c r="A91" s="1" t="s">
        <v>17</v>
      </c>
      <c r="B91" s="1" t="s">
        <v>30</v>
      </c>
      <c r="C91" s="1" t="s">
        <v>29</v>
      </c>
      <c r="D91" s="3">
        <v>97983</v>
      </c>
      <c r="E91" s="4">
        <v>2089</v>
      </c>
      <c r="F91" s="3">
        <v>0.4</v>
      </c>
    </row>
    <row r="92" spans="1:6" ht="15.75" x14ac:dyDescent="0.25">
      <c r="A92" s="1" t="s">
        <v>18</v>
      </c>
      <c r="B92" s="1" t="s">
        <v>30</v>
      </c>
      <c r="C92" s="1" t="s">
        <v>29</v>
      </c>
      <c r="D92" s="3">
        <v>24944</v>
      </c>
      <c r="E92" s="4">
        <v>112</v>
      </c>
      <c r="F92" s="3">
        <v>0.48</v>
      </c>
    </row>
    <row r="93" spans="1:6" ht="15.75" x14ac:dyDescent="0.25">
      <c r="A93" s="1" t="s">
        <v>19</v>
      </c>
      <c r="B93" s="1" t="s">
        <v>30</v>
      </c>
      <c r="C93" s="1" t="s">
        <v>29</v>
      </c>
      <c r="D93" s="3">
        <v>147602</v>
      </c>
      <c r="E93" s="4">
        <v>3052</v>
      </c>
      <c r="F93" s="3">
        <v>0.7</v>
      </c>
    </row>
    <row r="94" spans="1:6" ht="15.75" x14ac:dyDescent="0.25">
      <c r="A94" s="1" t="s">
        <v>20</v>
      </c>
      <c r="B94" s="1" t="s">
        <v>30</v>
      </c>
      <c r="C94" s="1" t="s">
        <v>29</v>
      </c>
      <c r="D94" s="3">
        <v>167712</v>
      </c>
      <c r="E94" s="4">
        <v>3685</v>
      </c>
      <c r="F94" s="3">
        <v>0.21</v>
      </c>
    </row>
    <row r="95" spans="1:6" ht="15.75" x14ac:dyDescent="0.25">
      <c r="A95" s="1" t="s">
        <v>21</v>
      </c>
      <c r="B95" s="1" t="s">
        <v>30</v>
      </c>
      <c r="C95" s="1" t="s">
        <v>29</v>
      </c>
      <c r="D95" s="3">
        <v>16256</v>
      </c>
      <c r="E95" s="4">
        <v>260</v>
      </c>
      <c r="F95" s="3">
        <v>0.19</v>
      </c>
    </row>
    <row r="96" spans="1:6" ht="15.75" x14ac:dyDescent="0.25">
      <c r="A96" s="1" t="s">
        <v>22</v>
      </c>
      <c r="B96" s="1" t="s">
        <v>30</v>
      </c>
      <c r="C96" s="1" t="s">
        <v>29</v>
      </c>
      <c r="D96" s="3">
        <v>1049</v>
      </c>
      <c r="E96" s="4">
        <v>29</v>
      </c>
      <c r="F96" s="3">
        <v>0.28000000000000003</v>
      </c>
    </row>
    <row r="97" spans="1:6" ht="15.75" x14ac:dyDescent="0.25">
      <c r="A97" s="1" t="s">
        <v>23</v>
      </c>
      <c r="B97" s="1" t="s">
        <v>30</v>
      </c>
      <c r="C97" s="1" t="s">
        <v>29</v>
      </c>
      <c r="D97" s="3">
        <v>15287</v>
      </c>
      <c r="E97" s="4">
        <v>261</v>
      </c>
      <c r="F97" s="3">
        <v>7.0000000000000007E-2</v>
      </c>
    </row>
    <row r="98" spans="1:6" ht="15.75" x14ac:dyDescent="0.25">
      <c r="A98" s="1" t="s">
        <v>6</v>
      </c>
      <c r="B98" s="1" t="s">
        <v>31</v>
      </c>
      <c r="C98" s="1" t="s">
        <v>31</v>
      </c>
      <c r="D98" s="3">
        <v>14319</v>
      </c>
      <c r="E98" s="4">
        <v>293</v>
      </c>
      <c r="F98" s="3">
        <v>0.75</v>
      </c>
    </row>
    <row r="99" spans="1:6" ht="15.75" x14ac:dyDescent="0.25">
      <c r="A99" s="1" t="s">
        <v>9</v>
      </c>
      <c r="B99" s="1" t="s">
        <v>31</v>
      </c>
      <c r="C99" s="1" t="s">
        <v>31</v>
      </c>
      <c r="D99" s="3">
        <v>22131</v>
      </c>
      <c r="E99" s="4">
        <v>698</v>
      </c>
      <c r="F99" s="3">
        <v>0.36</v>
      </c>
    </row>
    <row r="100" spans="1:6" ht="15.75" x14ac:dyDescent="0.25">
      <c r="A100" s="1" t="s">
        <v>10</v>
      </c>
      <c r="B100" s="1" t="s">
        <v>31</v>
      </c>
      <c r="C100" s="1" t="s">
        <v>31</v>
      </c>
      <c r="D100" s="3">
        <v>48611</v>
      </c>
      <c r="E100" s="4">
        <v>505</v>
      </c>
      <c r="F100" s="3">
        <v>0.36</v>
      </c>
    </row>
    <row r="101" spans="1:6" ht="15.75" x14ac:dyDescent="0.25">
      <c r="A101" s="1" t="s">
        <v>11</v>
      </c>
      <c r="B101" s="1" t="s">
        <v>31</v>
      </c>
      <c r="C101" s="1" t="s">
        <v>31</v>
      </c>
      <c r="D101" s="3">
        <v>8750</v>
      </c>
      <c r="E101" s="4">
        <v>41</v>
      </c>
      <c r="F101" s="3">
        <v>0.38</v>
      </c>
    </row>
    <row r="102" spans="1:6" ht="15.75" x14ac:dyDescent="0.25">
      <c r="A102" s="1" t="s">
        <v>12</v>
      </c>
      <c r="B102" s="1" t="s">
        <v>31</v>
      </c>
      <c r="C102" s="1" t="s">
        <v>31</v>
      </c>
      <c r="D102" s="3">
        <v>96751</v>
      </c>
      <c r="E102" s="4">
        <v>3795</v>
      </c>
      <c r="F102" s="3">
        <v>0.44</v>
      </c>
    </row>
    <row r="103" spans="1:6" ht="15.75" x14ac:dyDescent="0.25">
      <c r="A103" s="1" t="s">
        <v>13</v>
      </c>
      <c r="B103" s="1" t="s">
        <v>31</v>
      </c>
      <c r="C103" s="1" t="s">
        <v>31</v>
      </c>
      <c r="D103" s="3">
        <v>19567</v>
      </c>
      <c r="E103" s="4">
        <v>549</v>
      </c>
      <c r="F103" s="3">
        <v>0.46</v>
      </c>
    </row>
    <row r="104" spans="1:6" ht="15.75" x14ac:dyDescent="0.25">
      <c r="A104" s="1" t="s">
        <v>14</v>
      </c>
      <c r="B104" s="1" t="s">
        <v>31</v>
      </c>
      <c r="C104" s="1" t="s">
        <v>31</v>
      </c>
      <c r="D104" s="3">
        <v>36737</v>
      </c>
      <c r="E104" s="4">
        <v>1075</v>
      </c>
      <c r="F104" s="3">
        <v>0.72</v>
      </c>
    </row>
    <row r="105" spans="1:6" ht="15.75" x14ac:dyDescent="0.25">
      <c r="A105" s="1" t="s">
        <v>15</v>
      </c>
      <c r="B105" s="1" t="s">
        <v>31</v>
      </c>
      <c r="C105" s="1" t="s">
        <v>31</v>
      </c>
      <c r="D105" s="3">
        <v>33134</v>
      </c>
      <c r="E105" s="4">
        <v>768</v>
      </c>
      <c r="F105" s="3">
        <v>0.25</v>
      </c>
    </row>
    <row r="106" spans="1:6" ht="15.75" x14ac:dyDescent="0.25">
      <c r="A106" s="1" t="s">
        <v>16</v>
      </c>
      <c r="B106" s="1" t="s">
        <v>31</v>
      </c>
      <c r="C106" s="1" t="s">
        <v>31</v>
      </c>
      <c r="D106" s="3">
        <v>88963</v>
      </c>
      <c r="E106" s="4">
        <v>2192</v>
      </c>
      <c r="F106" s="3">
        <v>0.32</v>
      </c>
    </row>
    <row r="107" spans="1:6" ht="15.75" x14ac:dyDescent="0.25">
      <c r="A107" s="1" t="s">
        <v>17</v>
      </c>
      <c r="B107" s="1" t="s">
        <v>31</v>
      </c>
      <c r="C107" s="1" t="s">
        <v>31</v>
      </c>
      <c r="D107" s="3">
        <v>41784</v>
      </c>
      <c r="E107" s="4">
        <v>780</v>
      </c>
      <c r="F107" s="3">
        <v>0.3</v>
      </c>
    </row>
    <row r="108" spans="1:6" ht="15.75" x14ac:dyDescent="0.25">
      <c r="A108" s="1" t="s">
        <v>18</v>
      </c>
      <c r="B108" s="1" t="s">
        <v>31</v>
      </c>
      <c r="C108" s="1" t="s">
        <v>31</v>
      </c>
      <c r="D108" s="3">
        <v>6610</v>
      </c>
      <c r="E108" s="4">
        <v>144</v>
      </c>
      <c r="F108" s="3">
        <v>0.2</v>
      </c>
    </row>
    <row r="109" spans="1:6" ht="15.75" x14ac:dyDescent="0.25">
      <c r="A109" s="1" t="s">
        <v>19</v>
      </c>
      <c r="B109" s="1" t="s">
        <v>31</v>
      </c>
      <c r="C109" s="1" t="s">
        <v>31</v>
      </c>
      <c r="D109" s="3">
        <v>148474</v>
      </c>
      <c r="E109" s="4">
        <v>6629</v>
      </c>
      <c r="F109" s="3">
        <v>0.78</v>
      </c>
    </row>
    <row r="110" spans="1:6" ht="15.75" x14ac:dyDescent="0.25">
      <c r="A110" s="1" t="s">
        <v>20</v>
      </c>
      <c r="B110" s="1" t="s">
        <v>31</v>
      </c>
      <c r="C110" s="1" t="s">
        <v>31</v>
      </c>
      <c r="D110" s="3">
        <v>19499</v>
      </c>
      <c r="E110" s="4">
        <v>112</v>
      </c>
      <c r="F110" s="3">
        <v>0.56000000000000005</v>
      </c>
    </row>
    <row r="111" spans="1:6" ht="15.75" x14ac:dyDescent="0.25">
      <c r="A111" s="1" t="s">
        <v>21</v>
      </c>
      <c r="B111" s="1" t="s">
        <v>31</v>
      </c>
      <c r="C111" s="1" t="s">
        <v>31</v>
      </c>
      <c r="D111" s="3">
        <v>6968</v>
      </c>
      <c r="E111" s="4">
        <v>156</v>
      </c>
      <c r="F111" s="3">
        <v>0.13</v>
      </c>
    </row>
    <row r="112" spans="1:6" ht="15.75" x14ac:dyDescent="0.25">
      <c r="A112" s="1" t="s">
        <v>22</v>
      </c>
      <c r="B112" s="1" t="s">
        <v>31</v>
      </c>
      <c r="C112" s="1" t="s">
        <v>31</v>
      </c>
      <c r="D112" s="3">
        <v>7687</v>
      </c>
      <c r="E112" s="4">
        <v>104</v>
      </c>
      <c r="F112" s="3">
        <v>0.22</v>
      </c>
    </row>
    <row r="113" spans="1:6" ht="15.75" x14ac:dyDescent="0.25">
      <c r="A113" s="1" t="s">
        <v>23</v>
      </c>
      <c r="B113" s="1" t="s">
        <v>31</v>
      </c>
      <c r="C113" s="1" t="s">
        <v>31</v>
      </c>
      <c r="D113" s="3">
        <v>14013</v>
      </c>
      <c r="E113" s="4">
        <v>209</v>
      </c>
      <c r="F113" s="3">
        <v>0.12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2012-11-29T02:35:29Z</dcterms:created>
  <dcterms:modified xsi:type="dcterms:W3CDTF">2012-11-29T02:40:20Z</dcterms:modified>
</cp:coreProperties>
</file>